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.115\cetu partage\Marchés 2020\FSH caledonia kaméré logicoop\CALEDONIA EST\"/>
    </mc:Choice>
  </mc:AlternateContent>
  <bookViews>
    <workbookView xWindow="0" yWindow="0" windowWidth="24000" windowHeight="9345"/>
  </bookViews>
  <sheets>
    <sheet name="DPGF CALEDONIA E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R37" i="1"/>
  <c r="Q37" i="1"/>
  <c r="P37" i="1"/>
  <c r="O37" i="1"/>
  <c r="M37" i="1"/>
  <c r="L37" i="1"/>
  <c r="B37" i="1"/>
  <c r="B38" i="1"/>
  <c r="Q13" i="1" l="1"/>
  <c r="P13" i="1"/>
  <c r="O13" i="1"/>
  <c r="N13" i="1"/>
  <c r="M13" i="1"/>
  <c r="L13" i="1"/>
  <c r="R13" i="1" l="1"/>
  <c r="Q39" i="1"/>
  <c r="P39" i="1"/>
  <c r="O39" i="1"/>
  <c r="N39" i="1"/>
  <c r="M39" i="1"/>
  <c r="L39" i="1"/>
  <c r="Q32" i="1"/>
  <c r="P31" i="1"/>
  <c r="O32" i="1"/>
  <c r="N32" i="1"/>
  <c r="M32" i="1"/>
  <c r="L32" i="1"/>
  <c r="Q16" i="1"/>
  <c r="O16" i="1"/>
  <c r="N16" i="1"/>
  <c r="M16" i="1"/>
  <c r="L16" i="1"/>
  <c r="R39" i="1" l="1"/>
  <c r="Q12" i="1"/>
  <c r="Q14" i="1"/>
  <c r="Q15" i="1"/>
  <c r="Q22" i="1"/>
  <c r="Q27" i="1"/>
  <c r="Q28" i="1"/>
  <c r="Q29" i="1"/>
  <c r="Q30" i="1"/>
  <c r="Q31" i="1"/>
  <c r="Q33" i="1"/>
  <c r="Q34" i="1"/>
  <c r="Q35" i="1"/>
  <c r="Q36" i="1"/>
  <c r="Q38" i="1"/>
  <c r="Q41" i="1"/>
  <c r="Q42" i="1"/>
  <c r="Q43" i="1"/>
  <c r="Q44" i="1"/>
  <c r="Q45" i="1"/>
  <c r="Q49" i="1"/>
  <c r="Q50" i="1"/>
  <c r="Q52" i="1"/>
  <c r="Q53" i="1"/>
  <c r="Q54" i="1"/>
  <c r="P12" i="1"/>
  <c r="P14" i="1"/>
  <c r="P16" i="1"/>
  <c r="R16" i="1" s="1"/>
  <c r="P22" i="1"/>
  <c r="P27" i="1"/>
  <c r="P28" i="1"/>
  <c r="P29" i="1"/>
  <c r="P30" i="1"/>
  <c r="P32" i="1"/>
  <c r="R32" i="1" s="1"/>
  <c r="P33" i="1"/>
  <c r="P34" i="1"/>
  <c r="P35" i="1"/>
  <c r="P36" i="1"/>
  <c r="P38" i="1"/>
  <c r="P41" i="1"/>
  <c r="P42" i="1"/>
  <c r="P43" i="1"/>
  <c r="P44" i="1"/>
  <c r="P49" i="1"/>
  <c r="P50" i="1"/>
  <c r="P52" i="1"/>
  <c r="P53" i="1"/>
  <c r="P54" i="1"/>
  <c r="O12" i="1"/>
  <c r="O14" i="1"/>
  <c r="O15" i="1"/>
  <c r="O22" i="1"/>
  <c r="O27" i="1"/>
  <c r="O28" i="1"/>
  <c r="O29" i="1"/>
  <c r="O30" i="1"/>
  <c r="O31" i="1"/>
  <c r="O33" i="1"/>
  <c r="O34" i="1"/>
  <c r="O35" i="1"/>
  <c r="O36" i="1"/>
  <c r="O38" i="1"/>
  <c r="O41" i="1"/>
  <c r="O42" i="1"/>
  <c r="O43" i="1"/>
  <c r="O44" i="1"/>
  <c r="O49" i="1"/>
  <c r="O50" i="1"/>
  <c r="O52" i="1"/>
  <c r="O53" i="1"/>
  <c r="O54" i="1"/>
  <c r="N12" i="1"/>
  <c r="N14" i="1"/>
  <c r="N15" i="1"/>
  <c r="N22" i="1"/>
  <c r="N27" i="1"/>
  <c r="N28" i="1"/>
  <c r="N29" i="1"/>
  <c r="N30" i="1"/>
  <c r="N31" i="1"/>
  <c r="N33" i="1"/>
  <c r="N34" i="1"/>
  <c r="N35" i="1"/>
  <c r="N36" i="1"/>
  <c r="N38" i="1"/>
  <c r="N41" i="1"/>
  <c r="N42" i="1"/>
  <c r="N43" i="1"/>
  <c r="N44" i="1"/>
  <c r="N49" i="1"/>
  <c r="N50" i="1"/>
  <c r="N52" i="1"/>
  <c r="N53" i="1"/>
  <c r="N54" i="1"/>
  <c r="M12" i="1"/>
  <c r="M14" i="1"/>
  <c r="M15" i="1"/>
  <c r="M22" i="1"/>
  <c r="M27" i="1"/>
  <c r="M28" i="1"/>
  <c r="M29" i="1"/>
  <c r="M30" i="1"/>
  <c r="M31" i="1"/>
  <c r="M33" i="1"/>
  <c r="M34" i="1"/>
  <c r="M35" i="1"/>
  <c r="M36" i="1"/>
  <c r="M38" i="1"/>
  <c r="M41" i="1"/>
  <c r="M42" i="1"/>
  <c r="M43" i="1"/>
  <c r="M44" i="1"/>
  <c r="M49" i="1"/>
  <c r="M50" i="1"/>
  <c r="M52" i="1"/>
  <c r="M53" i="1"/>
  <c r="M54" i="1"/>
  <c r="L12" i="1"/>
  <c r="L14" i="1"/>
  <c r="L15" i="1"/>
  <c r="L22" i="1"/>
  <c r="L27" i="1"/>
  <c r="L28" i="1"/>
  <c r="L29" i="1"/>
  <c r="L30" i="1"/>
  <c r="L31" i="1"/>
  <c r="L33" i="1"/>
  <c r="L34" i="1"/>
  <c r="L35" i="1"/>
  <c r="L36" i="1"/>
  <c r="L38" i="1"/>
  <c r="L41" i="1"/>
  <c r="L42" i="1"/>
  <c r="L43" i="1"/>
  <c r="L44" i="1"/>
  <c r="R45" i="1"/>
  <c r="L49" i="1"/>
  <c r="L50" i="1"/>
  <c r="L52" i="1"/>
  <c r="L53" i="1"/>
  <c r="L54" i="1"/>
  <c r="Q11" i="1"/>
  <c r="P11" i="1"/>
  <c r="O11" i="1"/>
  <c r="N11" i="1"/>
  <c r="M11" i="1"/>
  <c r="L11" i="1"/>
  <c r="R53" i="1" l="1"/>
  <c r="R43" i="1"/>
  <c r="R41" i="1"/>
  <c r="R36" i="1"/>
  <c r="R50" i="1"/>
  <c r="R33" i="1"/>
  <c r="R54" i="1"/>
  <c r="R49" i="1"/>
  <c r="R44" i="1"/>
  <c r="R42" i="1"/>
  <c r="R38" i="1"/>
  <c r="R22" i="1"/>
  <c r="R23" i="1" s="1"/>
  <c r="R12" i="1"/>
  <c r="R52" i="1"/>
  <c r="L55" i="1"/>
  <c r="M55" i="1"/>
  <c r="N55" i="1"/>
  <c r="O55" i="1"/>
  <c r="P55" i="1"/>
  <c r="Q55" i="1"/>
  <c r="R35" i="1"/>
  <c r="R34" i="1"/>
  <c r="R31" i="1"/>
  <c r="R30" i="1"/>
  <c r="R29" i="1"/>
  <c r="R28" i="1"/>
  <c r="R27" i="1"/>
  <c r="R15" i="1"/>
  <c r="L17" i="1"/>
  <c r="N17" i="1"/>
  <c r="P17" i="1"/>
  <c r="R14" i="1"/>
  <c r="M17" i="1"/>
  <c r="O17" i="1"/>
  <c r="Q17" i="1"/>
  <c r="L23" i="1"/>
  <c r="M23" i="1"/>
  <c r="N23" i="1"/>
  <c r="O23" i="1"/>
  <c r="P23" i="1"/>
  <c r="Q23" i="1"/>
  <c r="R11" i="1"/>
  <c r="B30" i="1"/>
  <c r="B31" i="1" s="1"/>
  <c r="B32" i="1" s="1"/>
  <c r="B33" i="1" s="1"/>
  <c r="B34" i="1" s="1"/>
  <c r="B35" i="1" s="1"/>
  <c r="B36" i="1" s="1"/>
  <c r="B21" i="1"/>
  <c r="B12" i="1"/>
  <c r="B13" i="1" s="1"/>
  <c r="B14" i="1" s="1"/>
  <c r="B15" i="1" s="1"/>
  <c r="B16" i="1" s="1"/>
  <c r="R55" i="1" l="1"/>
  <c r="R17" i="1"/>
  <c r="B39" i="1" l="1"/>
  <c r="B40" i="1" s="1"/>
  <c r="B43" i="1" s="1"/>
  <c r="B51" i="1" s="1"/>
  <c r="R58" i="1"/>
  <c r="R59" i="1" s="1"/>
  <c r="R60" i="1" s="1"/>
</calcChain>
</file>

<file path=xl/sharedStrings.xml><?xml version="1.0" encoding="utf-8"?>
<sst xmlns="http://schemas.openxmlformats.org/spreadsheetml/2006/main" count="115" uniqueCount="74">
  <si>
    <t>Désignations des ouvrages</t>
  </si>
  <si>
    <t>U</t>
  </si>
  <si>
    <t>Quantités</t>
  </si>
  <si>
    <t>Montants</t>
  </si>
  <si>
    <t>Prix unitaires</t>
  </si>
  <si>
    <t>Travaux de ravalement de façades</t>
  </si>
  <si>
    <t>Décomposition du prix global et forfaitaire</t>
  </si>
  <si>
    <t>N°</t>
  </si>
  <si>
    <t>CHARPENTE</t>
  </si>
  <si>
    <t>MENUISERIE BOIS</t>
  </si>
  <si>
    <t>PEINTURE</t>
  </si>
  <si>
    <t>Sous-total CHARPENTE</t>
  </si>
  <si>
    <t>Sous-total MENUISERIE BOIS</t>
  </si>
  <si>
    <t>Sous-total PEINTURE</t>
  </si>
  <si>
    <t>Installation de chantier - protections</t>
  </si>
  <si>
    <t>Préparations des supports</t>
  </si>
  <si>
    <t>Peinture sur parements verticaux</t>
  </si>
  <si>
    <t>Peinture sur appuis et tableaux</t>
  </si>
  <si>
    <t>Peinture sur ouvrages métalliques</t>
  </si>
  <si>
    <t>Peinture sur menuiseries bois</t>
  </si>
  <si>
    <t>a)</t>
  </si>
  <si>
    <t>Blocs-portes d'entrées</t>
  </si>
  <si>
    <t>b)</t>
  </si>
  <si>
    <t>Blocs-portes des PLT</t>
  </si>
  <si>
    <t>Echaffaudages</t>
  </si>
  <si>
    <t>Protection des biens et personnes</t>
  </si>
  <si>
    <t>c)</t>
  </si>
  <si>
    <t>Ft</t>
  </si>
  <si>
    <t>FT</t>
  </si>
  <si>
    <t>m²</t>
  </si>
  <si>
    <t>ml</t>
  </si>
  <si>
    <t>u</t>
  </si>
  <si>
    <t>Remplacement des portes de palcards techniques</t>
  </si>
  <si>
    <t>Amené et repli des installations</t>
  </si>
  <si>
    <t>Montant total hors taxes des travaux</t>
  </si>
  <si>
    <t>TGC 6%</t>
  </si>
  <si>
    <t>Montant total toutes taxes des travaux</t>
  </si>
  <si>
    <t>Arrêtée la présente décomposition du prix global et forfaitaire à la somme de:</t>
  </si>
  <si>
    <t>Réparation de portes de placards techniques</t>
  </si>
  <si>
    <t>Poteaux métalliques</t>
  </si>
  <si>
    <t>Nettoyage</t>
  </si>
  <si>
    <t>Nettoyage haute pression des bardages métalliques</t>
  </si>
  <si>
    <t>Nettoyage du chantier hebdomadaire et final</t>
  </si>
  <si>
    <t>Nettoyage haute pression des terrasses et coursives</t>
  </si>
  <si>
    <t>f)</t>
  </si>
  <si>
    <t>Peinture des ossatures de boites à lettres</t>
  </si>
  <si>
    <t>Remplacement des charnière par des paumelles</t>
  </si>
  <si>
    <t>A</t>
  </si>
  <si>
    <t>B</t>
  </si>
  <si>
    <t>C</t>
  </si>
  <si>
    <t>D</t>
  </si>
  <si>
    <t>E</t>
  </si>
  <si>
    <t>F</t>
  </si>
  <si>
    <t>TOTAL</t>
  </si>
  <si>
    <t>Résidence CALEDONIA EST</t>
  </si>
  <si>
    <t>Réparation d'éléments de charpente</t>
  </si>
  <si>
    <t>Démontage et évacuation des bardages métalliques</t>
  </si>
  <si>
    <t>ft</t>
  </si>
  <si>
    <t>Remplacement du coffre cache-réseaux sous la paillasse du bât. E</t>
  </si>
  <si>
    <t>Remplacement des lames de fibrociment de pare-vue</t>
  </si>
  <si>
    <t>Peinture sur pare-vue en lames de fibro-ciment</t>
  </si>
  <si>
    <t>Peinture sur DEP et ventilations</t>
  </si>
  <si>
    <t>Peinture des nez de dalles et chants d'escaliers</t>
  </si>
  <si>
    <t xml:space="preserve">Peinture sur charpente des parties communes </t>
  </si>
  <si>
    <t>Peinture de l'ossature des auvents</t>
  </si>
  <si>
    <t>Peinture des sous-faces de terrasses, coursives et paillasses d'escaliers</t>
  </si>
  <si>
    <t>Peinture sur ouvrages béton isolés extérieurs</t>
  </si>
  <si>
    <t>Peinture sur coffre sous passerelle bât. E</t>
  </si>
  <si>
    <t>1 - Sur fenêtres</t>
  </si>
  <si>
    <t>2- Sur couverture</t>
  </si>
  <si>
    <t>3- Sur escaliers</t>
  </si>
  <si>
    <t>Remplacement de tôles ondulées de auvents</t>
  </si>
  <si>
    <t>Fourniture et pose de solins sur les couvertures d'escaliers</t>
  </si>
  <si>
    <t>Réparation et peinture de poteaux isolés de garages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</si>
</sst>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0" xfId="0" applyFill="1"/>
    <xf numFmtId="0" fontId="0" fillId="0" borderId="2" xfId="0" applyFill="1" applyBorder="1"/>
    <xf numFmtId="0" fontId="0" fillId="0" borderId="3" xfId="0" applyFill="1" applyBorder="1"/>
    <xf numFmtId="0" fontId="1" fillId="0" borderId="2" xfId="0" applyFont="1" applyBorder="1"/>
    <xf numFmtId="0" fontId="4" fillId="0" borderId="2" xfId="0" applyFont="1" applyBorder="1"/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5" fillId="0" borderId="1" xfId="0" applyFont="1" applyBorder="1"/>
    <xf numFmtId="0" fontId="5" fillId="0" borderId="0" xfId="0" applyFont="1" applyFill="1"/>
    <xf numFmtId="0" fontId="6" fillId="0" borderId="2" xfId="0" applyFont="1" applyBorder="1"/>
    <xf numFmtId="0" fontId="0" fillId="0" borderId="2" xfId="0" applyNumberFormat="1" applyBorder="1"/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" xfId="0" applyBorder="1"/>
    <xf numFmtId="0" fontId="0" fillId="0" borderId="6" xfId="0" applyBorder="1" applyAlignment="1">
      <alignment horizontal="right" vertical="center"/>
    </xf>
    <xf numFmtId="0" fontId="6" fillId="0" borderId="2" xfId="0" applyFont="1" applyBorder="1" applyAlignment="1">
      <alignment wrapText="1"/>
    </xf>
    <xf numFmtId="0" fontId="1" fillId="0" borderId="6" xfId="0" applyFont="1" applyBorder="1"/>
    <xf numFmtId="0" fontId="7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abSelected="1" topLeftCell="A26" workbookViewId="0">
      <selection activeCell="A37" sqref="A37:XFD37"/>
    </sheetView>
  </sheetViews>
  <sheetFormatPr baseColWidth="10" defaultRowHeight="15" x14ac:dyDescent="0.25"/>
  <cols>
    <col min="1" max="1" width="4.7109375" style="6" customWidth="1"/>
    <col min="2" max="2" width="8.7109375" style="6" customWidth="1"/>
    <col min="3" max="3" width="50.7109375" customWidth="1"/>
    <col min="4" max="10" width="6.7109375" customWidth="1"/>
    <col min="11" max="17" width="16.28515625" customWidth="1"/>
    <col min="18" max="18" width="15.7109375" customWidth="1"/>
  </cols>
  <sheetData>
    <row r="1" spans="1:18" ht="15" customHeight="1" x14ac:dyDescent="0.25">
      <c r="A1" s="1"/>
      <c r="B1" s="36" t="s">
        <v>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5" customHeight="1" x14ac:dyDescent="0.25">
      <c r="A2" s="1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x14ac:dyDescent="0.25">
      <c r="A3" s="1"/>
    </row>
    <row r="4" spans="1:18" ht="20.100000000000001" customHeight="1" x14ac:dyDescent="0.25">
      <c r="A4" s="1"/>
      <c r="B4" s="37" t="s">
        <v>54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9"/>
    </row>
    <row r="5" spans="1:18" x14ac:dyDescent="0.25">
      <c r="A5" s="1"/>
    </row>
    <row r="6" spans="1:18" ht="20.100000000000001" customHeight="1" x14ac:dyDescent="0.25">
      <c r="A6" s="1"/>
      <c r="B6" s="37" t="s">
        <v>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</row>
    <row r="7" spans="1:18" ht="15.75" thickBot="1" x14ac:dyDescent="0.3">
      <c r="A7" s="1"/>
    </row>
    <row r="8" spans="1:18" ht="16.5" thickBot="1" x14ac:dyDescent="0.3">
      <c r="A8" s="1"/>
      <c r="B8" s="40" t="s">
        <v>7</v>
      </c>
      <c r="C8" s="42" t="s">
        <v>0</v>
      </c>
      <c r="D8" s="44" t="s">
        <v>1</v>
      </c>
      <c r="E8" s="33" t="s">
        <v>2</v>
      </c>
      <c r="F8" s="34"/>
      <c r="G8" s="34"/>
      <c r="H8" s="34"/>
      <c r="I8" s="34"/>
      <c r="J8" s="34"/>
      <c r="K8" s="46" t="s">
        <v>4</v>
      </c>
      <c r="L8" s="33" t="s">
        <v>3</v>
      </c>
      <c r="M8" s="34"/>
      <c r="N8" s="34"/>
      <c r="O8" s="34"/>
      <c r="P8" s="34"/>
      <c r="Q8" s="34"/>
      <c r="R8" s="35"/>
    </row>
    <row r="9" spans="1:18" ht="16.5" thickBot="1" x14ac:dyDescent="0.3">
      <c r="A9" s="1"/>
      <c r="B9" s="41"/>
      <c r="C9" s="43"/>
      <c r="D9" s="45"/>
      <c r="E9" s="22" t="s">
        <v>47</v>
      </c>
      <c r="F9" s="22" t="s">
        <v>48</v>
      </c>
      <c r="G9" s="19" t="s">
        <v>49</v>
      </c>
      <c r="H9" s="22" t="s">
        <v>50</v>
      </c>
      <c r="I9" s="19" t="s">
        <v>51</v>
      </c>
      <c r="J9" s="22" t="s">
        <v>52</v>
      </c>
      <c r="K9" s="47"/>
      <c r="L9" s="21" t="s">
        <v>47</v>
      </c>
      <c r="M9" s="20" t="s">
        <v>48</v>
      </c>
      <c r="N9" s="20" t="s">
        <v>49</v>
      </c>
      <c r="O9" s="20" t="s">
        <v>50</v>
      </c>
      <c r="P9" s="20" t="s">
        <v>51</v>
      </c>
      <c r="Q9" s="20" t="s">
        <v>52</v>
      </c>
      <c r="R9" s="21" t="s">
        <v>53</v>
      </c>
    </row>
    <row r="10" spans="1:18" ht="18" customHeight="1" x14ac:dyDescent="0.25">
      <c r="A10" s="1"/>
      <c r="B10" s="7"/>
      <c r="C10" s="10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4"/>
    </row>
    <row r="11" spans="1:18" ht="18" customHeight="1" x14ac:dyDescent="0.25">
      <c r="A11" s="1"/>
      <c r="B11" s="11">
        <v>4.01</v>
      </c>
      <c r="C11" s="2" t="s">
        <v>55</v>
      </c>
      <c r="D11" s="13" t="s">
        <v>30</v>
      </c>
      <c r="E11" s="13">
        <v>0</v>
      </c>
      <c r="F11" s="13">
        <v>0</v>
      </c>
      <c r="G11" s="13">
        <v>15</v>
      </c>
      <c r="H11" s="13">
        <v>0</v>
      </c>
      <c r="I11" s="13">
        <v>0</v>
      </c>
      <c r="J11" s="13">
        <v>0</v>
      </c>
      <c r="K11" s="2"/>
      <c r="L11" s="2">
        <f t="shared" ref="L11:L35" si="0">E11*K11</f>
        <v>0</v>
      </c>
      <c r="M11" s="2">
        <f t="shared" ref="M11:M35" si="1">F11*K11</f>
        <v>0</v>
      </c>
      <c r="N11" s="2">
        <f t="shared" ref="N11:N35" si="2">G11*K11</f>
        <v>0</v>
      </c>
      <c r="O11" s="2">
        <f t="shared" ref="O11:O35" si="3">H11*K11</f>
        <v>0</v>
      </c>
      <c r="P11" s="2">
        <f t="shared" ref="P11:P35" si="4">I11*K11</f>
        <v>0</v>
      </c>
      <c r="Q11" s="2">
        <f t="shared" ref="Q11:Q35" si="5">J11*K11</f>
        <v>0</v>
      </c>
      <c r="R11" s="4">
        <f t="shared" ref="R11:R35" si="6">SUM(L11:Q11)</f>
        <v>0</v>
      </c>
    </row>
    <row r="12" spans="1:18" ht="18" customHeight="1" x14ac:dyDescent="0.25">
      <c r="A12" s="1"/>
      <c r="B12" s="11">
        <f>B11+0.01</f>
        <v>4.0199999999999996</v>
      </c>
      <c r="C12" s="2" t="s">
        <v>71</v>
      </c>
      <c r="D12" s="13" t="s">
        <v>31</v>
      </c>
      <c r="E12" s="13">
        <v>0</v>
      </c>
      <c r="F12" s="13">
        <v>5</v>
      </c>
      <c r="G12" s="13">
        <v>0</v>
      </c>
      <c r="H12" s="13">
        <v>3</v>
      </c>
      <c r="I12" s="13">
        <v>0</v>
      </c>
      <c r="J12" s="13">
        <v>9</v>
      </c>
      <c r="K12" s="2"/>
      <c r="L12" s="2">
        <f t="shared" si="0"/>
        <v>0</v>
      </c>
      <c r="M12" s="2">
        <f t="shared" si="1"/>
        <v>0</v>
      </c>
      <c r="N12" s="2">
        <f t="shared" si="2"/>
        <v>0</v>
      </c>
      <c r="O12" s="2">
        <f t="shared" si="3"/>
        <v>0</v>
      </c>
      <c r="P12" s="2">
        <f t="shared" si="4"/>
        <v>0</v>
      </c>
      <c r="Q12" s="2">
        <f t="shared" si="5"/>
        <v>0</v>
      </c>
      <c r="R12" s="4">
        <f t="shared" si="6"/>
        <v>0</v>
      </c>
    </row>
    <row r="13" spans="1:18" ht="27.95" customHeight="1" x14ac:dyDescent="0.25">
      <c r="A13" s="1"/>
      <c r="B13" s="11">
        <f t="shared" ref="B13:B16" si="7">B12+0.01</f>
        <v>4.0299999999999994</v>
      </c>
      <c r="C13" s="14" t="s">
        <v>72</v>
      </c>
      <c r="D13" s="28" t="s">
        <v>30</v>
      </c>
      <c r="E13" s="28">
        <v>3.5</v>
      </c>
      <c r="F13" s="28">
        <v>3.5</v>
      </c>
      <c r="G13" s="28">
        <v>7</v>
      </c>
      <c r="H13" s="28">
        <v>3.5</v>
      </c>
      <c r="I13" s="28">
        <v>3.5</v>
      </c>
      <c r="J13" s="28">
        <v>3.5</v>
      </c>
      <c r="K13" s="29"/>
      <c r="L13" s="29">
        <f t="shared" si="0"/>
        <v>0</v>
      </c>
      <c r="M13" s="29">
        <f t="shared" si="1"/>
        <v>0</v>
      </c>
      <c r="N13" s="29">
        <f t="shared" si="2"/>
        <v>0</v>
      </c>
      <c r="O13" s="29">
        <f t="shared" si="3"/>
        <v>0</v>
      </c>
      <c r="P13" s="29">
        <f t="shared" si="4"/>
        <v>0</v>
      </c>
      <c r="Q13" s="29">
        <f t="shared" si="5"/>
        <v>0</v>
      </c>
      <c r="R13" s="30">
        <f t="shared" si="6"/>
        <v>0</v>
      </c>
    </row>
    <row r="14" spans="1:18" ht="18" customHeight="1" x14ac:dyDescent="0.25">
      <c r="A14" s="1"/>
      <c r="B14" s="11">
        <f t="shared" si="7"/>
        <v>4.0399999999999991</v>
      </c>
      <c r="C14" s="14" t="s">
        <v>56</v>
      </c>
      <c r="D14" s="13" t="s">
        <v>29</v>
      </c>
      <c r="E14" s="11">
        <v>41</v>
      </c>
      <c r="F14" s="11">
        <v>150</v>
      </c>
      <c r="G14" s="11">
        <v>110</v>
      </c>
      <c r="H14" s="11">
        <v>150</v>
      </c>
      <c r="I14" s="11">
        <v>178</v>
      </c>
      <c r="J14" s="11">
        <v>178</v>
      </c>
      <c r="K14" s="27"/>
      <c r="L14" s="2">
        <f t="shared" si="0"/>
        <v>0</v>
      </c>
      <c r="M14" s="2">
        <f t="shared" si="1"/>
        <v>0</v>
      </c>
      <c r="N14" s="2">
        <f t="shared" si="2"/>
        <v>0</v>
      </c>
      <c r="O14" s="2">
        <f t="shared" si="3"/>
        <v>0</v>
      </c>
      <c r="P14" s="2">
        <f t="shared" si="4"/>
        <v>0</v>
      </c>
      <c r="Q14" s="2">
        <f t="shared" si="5"/>
        <v>0</v>
      </c>
      <c r="R14" s="4">
        <f t="shared" si="6"/>
        <v>0</v>
      </c>
    </row>
    <row r="15" spans="1:18" ht="18" customHeight="1" x14ac:dyDescent="0.25">
      <c r="A15" s="1"/>
      <c r="B15" s="11">
        <f t="shared" si="7"/>
        <v>4.0499999999999989</v>
      </c>
      <c r="C15" s="17" t="s">
        <v>59</v>
      </c>
      <c r="D15" s="13" t="s">
        <v>30</v>
      </c>
      <c r="E15" s="11">
        <v>0</v>
      </c>
      <c r="F15" s="11">
        <v>1</v>
      </c>
      <c r="G15" s="11">
        <v>0</v>
      </c>
      <c r="H15" s="11">
        <v>0</v>
      </c>
      <c r="I15" s="11">
        <v>0</v>
      </c>
      <c r="J15" s="11">
        <v>1</v>
      </c>
      <c r="K15" s="27"/>
      <c r="L15" s="2">
        <f t="shared" si="0"/>
        <v>0</v>
      </c>
      <c r="M15" s="2">
        <f t="shared" si="1"/>
        <v>0</v>
      </c>
      <c r="N15" s="2">
        <f t="shared" si="2"/>
        <v>0</v>
      </c>
      <c r="O15" s="2">
        <f t="shared" si="3"/>
        <v>0</v>
      </c>
      <c r="Q15" s="2">
        <f t="shared" si="5"/>
        <v>0</v>
      </c>
      <c r="R15" s="4">
        <f t="shared" si="6"/>
        <v>0</v>
      </c>
    </row>
    <row r="16" spans="1:18" ht="27.95" customHeight="1" x14ac:dyDescent="0.25">
      <c r="A16" s="1"/>
      <c r="B16" s="11">
        <f t="shared" si="7"/>
        <v>4.0599999999999987</v>
      </c>
      <c r="C16" s="25" t="s">
        <v>58</v>
      </c>
      <c r="D16" s="28" t="s">
        <v>57</v>
      </c>
      <c r="E16" s="28">
        <v>0</v>
      </c>
      <c r="F16" s="28">
        <v>0</v>
      </c>
      <c r="G16" s="28">
        <v>0</v>
      </c>
      <c r="H16" s="28">
        <v>0</v>
      </c>
      <c r="I16" s="28">
        <v>1</v>
      </c>
      <c r="J16" s="28">
        <v>0</v>
      </c>
      <c r="K16" s="2"/>
      <c r="L16" s="29">
        <f t="shared" si="0"/>
        <v>0</v>
      </c>
      <c r="M16" s="29">
        <f t="shared" si="1"/>
        <v>0</v>
      </c>
      <c r="N16" s="29">
        <f t="shared" si="2"/>
        <v>0</v>
      </c>
      <c r="O16" s="29">
        <f t="shared" si="3"/>
        <v>0</v>
      </c>
      <c r="P16" s="29">
        <f>I15*K15</f>
        <v>0</v>
      </c>
      <c r="Q16" s="29">
        <f t="shared" si="5"/>
        <v>0</v>
      </c>
      <c r="R16" s="30">
        <f t="shared" si="6"/>
        <v>0</v>
      </c>
    </row>
    <row r="17" spans="1:18" ht="18" customHeight="1" x14ac:dyDescent="0.25">
      <c r="A17" s="1"/>
      <c r="B17" s="7"/>
      <c r="C17" s="9" t="s">
        <v>11</v>
      </c>
      <c r="D17" s="2"/>
      <c r="E17" s="2"/>
      <c r="F17" s="2"/>
      <c r="G17" s="2"/>
      <c r="H17" s="2"/>
      <c r="I17" s="2"/>
      <c r="J17" s="2"/>
      <c r="K17" s="2"/>
      <c r="L17" s="9">
        <f>SUM(L11:L16)</f>
        <v>0</v>
      </c>
      <c r="M17" s="9">
        <f t="shared" ref="M17:R17" si="8">SUM(M11:M16)</f>
        <v>0</v>
      </c>
      <c r="N17" s="9">
        <f t="shared" si="8"/>
        <v>0</v>
      </c>
      <c r="O17" s="9">
        <f t="shared" si="8"/>
        <v>0</v>
      </c>
      <c r="P17" s="9">
        <f t="shared" si="8"/>
        <v>0</v>
      </c>
      <c r="Q17" s="9">
        <f t="shared" si="8"/>
        <v>0</v>
      </c>
      <c r="R17" s="26">
        <f t="shared" si="8"/>
        <v>0</v>
      </c>
    </row>
    <row r="18" spans="1:18" ht="18" customHeight="1" x14ac:dyDescent="0.25">
      <c r="A18" s="1"/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4"/>
    </row>
    <row r="19" spans="1:18" ht="18" customHeight="1" x14ac:dyDescent="0.25">
      <c r="A19" s="1"/>
      <c r="B19" s="7"/>
      <c r="C19" s="10" t="s">
        <v>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4"/>
    </row>
    <row r="20" spans="1:18" ht="18" customHeight="1" x14ac:dyDescent="0.25">
      <c r="A20" s="1"/>
      <c r="B20" s="11">
        <v>18.010000000000002</v>
      </c>
      <c r="C20" s="2" t="s">
        <v>32</v>
      </c>
      <c r="D20" s="13" t="s">
        <v>31</v>
      </c>
      <c r="E20" s="13">
        <v>0</v>
      </c>
      <c r="F20" s="13">
        <v>0</v>
      </c>
      <c r="G20" s="13">
        <v>4</v>
      </c>
      <c r="H20" s="13">
        <v>0</v>
      </c>
      <c r="I20" s="13">
        <v>0</v>
      </c>
      <c r="J20" s="13">
        <v>0</v>
      </c>
      <c r="K20" s="2"/>
      <c r="L20" s="2"/>
      <c r="M20" s="2"/>
      <c r="N20" s="2"/>
      <c r="O20" s="2"/>
      <c r="P20" s="2"/>
      <c r="Q20" s="2"/>
      <c r="R20" s="4"/>
    </row>
    <row r="21" spans="1:18" ht="18" customHeight="1" x14ac:dyDescent="0.25">
      <c r="A21" s="1"/>
      <c r="B21" s="11">
        <f>B20+0.01</f>
        <v>18.020000000000003</v>
      </c>
      <c r="C21" s="2" t="s">
        <v>38</v>
      </c>
      <c r="D21" s="13" t="s">
        <v>31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2"/>
      <c r="L21" s="2"/>
      <c r="M21" s="2"/>
      <c r="N21" s="2"/>
      <c r="O21" s="2"/>
      <c r="P21" s="2"/>
      <c r="Q21" s="2"/>
      <c r="R21" s="4"/>
    </row>
    <row r="22" spans="1:18" ht="18" customHeight="1" x14ac:dyDescent="0.25">
      <c r="A22" s="1"/>
      <c r="B22" s="11">
        <v>18.03</v>
      </c>
      <c r="C22" s="18" t="s">
        <v>46</v>
      </c>
      <c r="D22" s="13" t="s">
        <v>31</v>
      </c>
      <c r="E22" s="13">
        <v>36</v>
      </c>
      <c r="F22" s="13">
        <v>45</v>
      </c>
      <c r="G22" s="13">
        <v>72</v>
      </c>
      <c r="H22" s="13">
        <v>45</v>
      </c>
      <c r="I22" s="13">
        <v>60</v>
      </c>
      <c r="J22" s="13">
        <v>60</v>
      </c>
      <c r="K22" s="2"/>
      <c r="L22" s="2">
        <f t="shared" si="0"/>
        <v>0</v>
      </c>
      <c r="M22" s="2">
        <f t="shared" si="1"/>
        <v>0</v>
      </c>
      <c r="N22" s="2">
        <f t="shared" si="2"/>
        <v>0</v>
      </c>
      <c r="O22" s="2">
        <f t="shared" si="3"/>
        <v>0</v>
      </c>
      <c r="P22" s="2">
        <f t="shared" si="4"/>
        <v>0</v>
      </c>
      <c r="Q22" s="2">
        <f t="shared" si="5"/>
        <v>0</v>
      </c>
      <c r="R22" s="4">
        <f t="shared" si="6"/>
        <v>0</v>
      </c>
    </row>
    <row r="23" spans="1:18" ht="18" customHeight="1" x14ac:dyDescent="0.25">
      <c r="A23" s="1"/>
      <c r="B23" s="11"/>
      <c r="C23" s="9" t="s">
        <v>12</v>
      </c>
      <c r="D23" s="2"/>
      <c r="E23" s="2"/>
      <c r="F23" s="2"/>
      <c r="G23" s="2"/>
      <c r="H23" s="2"/>
      <c r="I23" s="2"/>
      <c r="J23" s="2"/>
      <c r="K23" s="2"/>
      <c r="L23" s="9">
        <f t="shared" ref="L23:R23" si="9">SUM(L21:L22)</f>
        <v>0</v>
      </c>
      <c r="M23" s="9">
        <f t="shared" si="9"/>
        <v>0</v>
      </c>
      <c r="N23" s="9">
        <f t="shared" si="9"/>
        <v>0</v>
      </c>
      <c r="O23" s="9">
        <f t="shared" si="9"/>
        <v>0</v>
      </c>
      <c r="P23" s="9">
        <f t="shared" si="9"/>
        <v>0</v>
      </c>
      <c r="Q23" s="9">
        <f t="shared" si="9"/>
        <v>0</v>
      </c>
      <c r="R23" s="9">
        <f t="shared" si="9"/>
        <v>0</v>
      </c>
    </row>
    <row r="24" spans="1:18" ht="18" customHeight="1" x14ac:dyDescent="0.25">
      <c r="A24" s="1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4"/>
    </row>
    <row r="25" spans="1:18" ht="18" customHeight="1" x14ac:dyDescent="0.25">
      <c r="A25" s="1"/>
      <c r="B25" s="7"/>
      <c r="C25" s="10" t="s">
        <v>10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4"/>
    </row>
    <row r="26" spans="1:18" ht="18" customHeight="1" x14ac:dyDescent="0.25">
      <c r="A26" s="1"/>
      <c r="B26" s="11">
        <v>10.01</v>
      </c>
      <c r="C26" s="2" t="s">
        <v>14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4"/>
    </row>
    <row r="27" spans="1:18" ht="18" customHeight="1" x14ac:dyDescent="0.25">
      <c r="A27" s="1"/>
      <c r="B27" s="11" t="s">
        <v>20</v>
      </c>
      <c r="C27" s="2" t="s">
        <v>24</v>
      </c>
      <c r="D27" s="13" t="s">
        <v>29</v>
      </c>
      <c r="E27" s="13">
        <v>265</v>
      </c>
      <c r="F27" s="13">
        <v>695</v>
      </c>
      <c r="G27" s="13">
        <v>1150</v>
      </c>
      <c r="H27" s="13">
        <v>695</v>
      </c>
      <c r="I27" s="13">
        <v>870</v>
      </c>
      <c r="J27" s="13">
        <v>870</v>
      </c>
      <c r="K27" s="2"/>
      <c r="L27" s="2">
        <f t="shared" si="0"/>
        <v>0</v>
      </c>
      <c r="M27" s="2">
        <f t="shared" si="1"/>
        <v>0</v>
      </c>
      <c r="N27" s="2">
        <f t="shared" si="2"/>
        <v>0</v>
      </c>
      <c r="O27" s="2">
        <f t="shared" si="3"/>
        <v>0</v>
      </c>
      <c r="P27" s="2">
        <f t="shared" si="4"/>
        <v>0</v>
      </c>
      <c r="Q27" s="2">
        <f t="shared" si="5"/>
        <v>0</v>
      </c>
      <c r="R27" s="4">
        <f t="shared" si="6"/>
        <v>0</v>
      </c>
    </row>
    <row r="28" spans="1:18" ht="18" customHeight="1" x14ac:dyDescent="0.25">
      <c r="A28" s="1"/>
      <c r="B28" s="11" t="s">
        <v>22</v>
      </c>
      <c r="C28" s="2" t="s">
        <v>25</v>
      </c>
      <c r="D28" s="13" t="s">
        <v>27</v>
      </c>
      <c r="E28" s="13">
        <v>1</v>
      </c>
      <c r="F28" s="13">
        <v>1</v>
      </c>
      <c r="G28" s="13">
        <v>1</v>
      </c>
      <c r="H28" s="13">
        <v>1</v>
      </c>
      <c r="I28" s="13">
        <v>1</v>
      </c>
      <c r="J28" s="13">
        <v>1</v>
      </c>
      <c r="K28" s="2"/>
      <c r="L28" s="2">
        <f t="shared" si="0"/>
        <v>0</v>
      </c>
      <c r="M28" s="2">
        <f t="shared" si="1"/>
        <v>0</v>
      </c>
      <c r="N28" s="2">
        <f t="shared" si="2"/>
        <v>0</v>
      </c>
      <c r="O28" s="2">
        <f t="shared" si="3"/>
        <v>0</v>
      </c>
      <c r="P28" s="2">
        <f t="shared" si="4"/>
        <v>0</v>
      </c>
      <c r="Q28" s="2">
        <f t="shared" si="5"/>
        <v>0</v>
      </c>
      <c r="R28" s="4">
        <f t="shared" si="6"/>
        <v>0</v>
      </c>
    </row>
    <row r="29" spans="1:18" ht="18" customHeight="1" x14ac:dyDescent="0.25">
      <c r="A29" s="1"/>
      <c r="B29" s="11" t="s">
        <v>26</v>
      </c>
      <c r="C29" s="2" t="s">
        <v>33</v>
      </c>
      <c r="D29" s="13" t="s">
        <v>27</v>
      </c>
      <c r="E29" s="13">
        <v>1</v>
      </c>
      <c r="F29" s="13">
        <v>1</v>
      </c>
      <c r="G29" s="13">
        <v>1</v>
      </c>
      <c r="H29" s="13">
        <v>1</v>
      </c>
      <c r="I29" s="13">
        <v>1</v>
      </c>
      <c r="J29" s="13">
        <v>1</v>
      </c>
      <c r="K29" s="2"/>
      <c r="L29" s="2">
        <f t="shared" si="0"/>
        <v>0</v>
      </c>
      <c r="M29" s="2">
        <f t="shared" si="1"/>
        <v>0</v>
      </c>
      <c r="N29" s="2">
        <f t="shared" si="2"/>
        <v>0</v>
      </c>
      <c r="O29" s="2">
        <f t="shared" si="3"/>
        <v>0</v>
      </c>
      <c r="P29" s="2">
        <f t="shared" si="4"/>
        <v>0</v>
      </c>
      <c r="Q29" s="2">
        <f t="shared" si="5"/>
        <v>0</v>
      </c>
      <c r="R29" s="4">
        <f t="shared" si="6"/>
        <v>0</v>
      </c>
    </row>
    <row r="30" spans="1:18" ht="18" customHeight="1" x14ac:dyDescent="0.25">
      <c r="A30" s="1"/>
      <c r="B30" s="11">
        <f>B26+0.01</f>
        <v>10.02</v>
      </c>
      <c r="C30" s="2" t="s">
        <v>15</v>
      </c>
      <c r="D30" s="13" t="s">
        <v>28</v>
      </c>
      <c r="E30" s="13">
        <v>1</v>
      </c>
      <c r="F30" s="13">
        <v>1</v>
      </c>
      <c r="G30" s="13">
        <v>1</v>
      </c>
      <c r="H30" s="13">
        <v>1</v>
      </c>
      <c r="I30" s="13">
        <v>1</v>
      </c>
      <c r="J30" s="13">
        <v>1</v>
      </c>
      <c r="K30" s="2"/>
      <c r="L30" s="2">
        <f t="shared" si="0"/>
        <v>0</v>
      </c>
      <c r="M30" s="2">
        <f t="shared" si="1"/>
        <v>0</v>
      </c>
      <c r="N30" s="2">
        <f t="shared" si="2"/>
        <v>0</v>
      </c>
      <c r="O30" s="2">
        <f t="shared" si="3"/>
        <v>0</v>
      </c>
      <c r="P30" s="2">
        <f t="shared" si="4"/>
        <v>0</v>
      </c>
      <c r="Q30" s="2">
        <f t="shared" si="5"/>
        <v>0</v>
      </c>
      <c r="R30" s="4">
        <f t="shared" si="6"/>
        <v>0</v>
      </c>
    </row>
    <row r="31" spans="1:18" ht="18" customHeight="1" x14ac:dyDescent="0.25">
      <c r="A31" s="1"/>
      <c r="B31" s="11">
        <f t="shared" ref="B31:B40" si="10">B30+0.01</f>
        <v>10.029999999999999</v>
      </c>
      <c r="C31" s="2" t="s">
        <v>16</v>
      </c>
      <c r="D31" s="13" t="s">
        <v>29</v>
      </c>
      <c r="E31" s="13">
        <v>335</v>
      </c>
      <c r="F31" s="13">
        <v>855</v>
      </c>
      <c r="G31" s="11">
        <v>670</v>
      </c>
      <c r="H31" s="13">
        <v>855</v>
      </c>
      <c r="I31" s="13">
        <v>1140</v>
      </c>
      <c r="J31" s="13">
        <v>1140</v>
      </c>
      <c r="K31" s="2"/>
      <c r="L31" s="2">
        <f t="shared" si="0"/>
        <v>0</v>
      </c>
      <c r="M31" s="2">
        <f t="shared" si="1"/>
        <v>0</v>
      </c>
      <c r="N31" s="2">
        <f t="shared" si="2"/>
        <v>0</v>
      </c>
      <c r="O31" s="2">
        <f t="shared" si="3"/>
        <v>0</v>
      </c>
      <c r="P31" s="2">
        <f>I30*K30</f>
        <v>0</v>
      </c>
      <c r="Q31" s="2">
        <f t="shared" si="5"/>
        <v>0</v>
      </c>
      <c r="R31" s="4">
        <f t="shared" si="6"/>
        <v>0</v>
      </c>
    </row>
    <row r="32" spans="1:18" ht="18" customHeight="1" x14ac:dyDescent="0.25">
      <c r="A32" s="1"/>
      <c r="B32" s="11">
        <f t="shared" si="10"/>
        <v>10.039999999999999</v>
      </c>
      <c r="C32" s="2" t="s">
        <v>66</v>
      </c>
      <c r="D32" s="13" t="s">
        <v>29</v>
      </c>
      <c r="E32" s="13">
        <v>22</v>
      </c>
      <c r="F32" s="13">
        <v>150</v>
      </c>
      <c r="G32" s="11">
        <v>225</v>
      </c>
      <c r="H32" s="13">
        <v>150</v>
      </c>
      <c r="I32" s="13">
        <v>220</v>
      </c>
      <c r="J32" s="13">
        <v>220</v>
      </c>
      <c r="K32" s="2"/>
      <c r="L32" s="2">
        <f t="shared" si="0"/>
        <v>0</v>
      </c>
      <c r="M32" s="2">
        <f t="shared" si="1"/>
        <v>0</v>
      </c>
      <c r="N32" s="2">
        <f t="shared" si="2"/>
        <v>0</v>
      </c>
      <c r="O32" s="2">
        <f t="shared" si="3"/>
        <v>0</v>
      </c>
      <c r="P32" s="2">
        <f>I31*K31</f>
        <v>0</v>
      </c>
      <c r="Q32" s="2">
        <f t="shared" si="5"/>
        <v>0</v>
      </c>
      <c r="R32" s="4">
        <f t="shared" si="6"/>
        <v>0</v>
      </c>
    </row>
    <row r="33" spans="1:18" ht="18" customHeight="1" x14ac:dyDescent="0.25">
      <c r="A33" s="1"/>
      <c r="B33" s="11">
        <f t="shared" si="10"/>
        <v>10.049999999999999</v>
      </c>
      <c r="C33" s="2" t="s">
        <v>60</v>
      </c>
      <c r="D33" s="13" t="s">
        <v>29</v>
      </c>
      <c r="E33" s="13">
        <v>0</v>
      </c>
      <c r="F33" s="13">
        <v>24</v>
      </c>
      <c r="G33" s="11">
        <v>24</v>
      </c>
      <c r="H33" s="13">
        <v>24</v>
      </c>
      <c r="I33" s="13">
        <v>32</v>
      </c>
      <c r="J33" s="13">
        <v>32</v>
      </c>
      <c r="K33" s="2"/>
      <c r="L33" s="2">
        <f t="shared" si="0"/>
        <v>0</v>
      </c>
      <c r="M33" s="2">
        <f t="shared" si="1"/>
        <v>0</v>
      </c>
      <c r="N33" s="2">
        <f t="shared" si="2"/>
        <v>0</v>
      </c>
      <c r="O33" s="2">
        <f t="shared" si="3"/>
        <v>0</v>
      </c>
      <c r="P33" s="2">
        <f t="shared" si="4"/>
        <v>0</v>
      </c>
      <c r="Q33" s="2">
        <f t="shared" si="5"/>
        <v>0</v>
      </c>
      <c r="R33" s="4">
        <f t="shared" si="6"/>
        <v>0</v>
      </c>
    </row>
    <row r="34" spans="1:18" ht="18" customHeight="1" x14ac:dyDescent="0.25">
      <c r="A34" s="1"/>
      <c r="B34" s="11">
        <f t="shared" si="10"/>
        <v>10.059999999999999</v>
      </c>
      <c r="C34" s="2" t="s">
        <v>17</v>
      </c>
      <c r="D34" s="13" t="s">
        <v>30</v>
      </c>
      <c r="E34" s="13">
        <v>120</v>
      </c>
      <c r="F34" s="13">
        <v>305</v>
      </c>
      <c r="G34" s="11">
        <v>324</v>
      </c>
      <c r="H34" s="13">
        <v>305</v>
      </c>
      <c r="I34" s="13">
        <v>410</v>
      </c>
      <c r="J34" s="13">
        <v>410</v>
      </c>
      <c r="K34" s="2"/>
      <c r="L34" s="2">
        <f t="shared" si="0"/>
        <v>0</v>
      </c>
      <c r="M34" s="2">
        <f t="shared" si="1"/>
        <v>0</v>
      </c>
      <c r="N34" s="2">
        <f t="shared" si="2"/>
        <v>0</v>
      </c>
      <c r="O34" s="2">
        <f t="shared" si="3"/>
        <v>0</v>
      </c>
      <c r="P34" s="2">
        <f t="shared" si="4"/>
        <v>0</v>
      </c>
      <c r="Q34" s="2">
        <f t="shared" si="5"/>
        <v>0</v>
      </c>
      <c r="R34" s="4">
        <f t="shared" si="6"/>
        <v>0</v>
      </c>
    </row>
    <row r="35" spans="1:18" ht="27.95" customHeight="1" x14ac:dyDescent="0.25">
      <c r="A35" s="1"/>
      <c r="B35" s="11">
        <f t="shared" si="10"/>
        <v>10.069999999999999</v>
      </c>
      <c r="C35" s="14" t="s">
        <v>65</v>
      </c>
      <c r="D35" s="28" t="s">
        <v>29</v>
      </c>
      <c r="E35" s="31">
        <v>40</v>
      </c>
      <c r="F35" s="31">
        <v>160</v>
      </c>
      <c r="G35" s="32">
        <v>152</v>
      </c>
      <c r="H35" s="31">
        <v>161</v>
      </c>
      <c r="I35" s="31">
        <v>220</v>
      </c>
      <c r="J35" s="31">
        <v>220</v>
      </c>
      <c r="K35" s="24"/>
      <c r="L35" s="29">
        <f t="shared" si="0"/>
        <v>0</v>
      </c>
      <c r="M35" s="29">
        <f t="shared" si="1"/>
        <v>0</v>
      </c>
      <c r="N35" s="29">
        <f t="shared" si="2"/>
        <v>0</v>
      </c>
      <c r="O35" s="29">
        <f t="shared" si="3"/>
        <v>0</v>
      </c>
      <c r="P35" s="29">
        <f t="shared" si="4"/>
        <v>0</v>
      </c>
      <c r="Q35" s="29">
        <f t="shared" si="5"/>
        <v>0</v>
      </c>
      <c r="R35" s="30">
        <f t="shared" si="6"/>
        <v>0</v>
      </c>
    </row>
    <row r="36" spans="1:18" ht="18" customHeight="1" x14ac:dyDescent="0.25">
      <c r="A36" s="1"/>
      <c r="B36" s="11">
        <f t="shared" si="10"/>
        <v>10.079999999999998</v>
      </c>
      <c r="C36" s="2" t="s">
        <v>62</v>
      </c>
      <c r="D36" s="13" t="s">
        <v>30</v>
      </c>
      <c r="E36" s="13">
        <v>29.5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2"/>
      <c r="L36" s="2">
        <f t="shared" ref="L36:L54" si="11">E36*K36</f>
        <v>0</v>
      </c>
      <c r="M36" s="2">
        <f t="shared" ref="M36:M54" si="12">F36*K36</f>
        <v>0</v>
      </c>
      <c r="N36" s="2">
        <f t="shared" ref="N36:N54" si="13">G36*K36</f>
        <v>0</v>
      </c>
      <c r="O36" s="2">
        <f t="shared" ref="O36:O54" si="14">H36*K36</f>
        <v>0</v>
      </c>
      <c r="P36" s="2">
        <f t="shared" ref="P36:P54" si="15">I36*K36</f>
        <v>0</v>
      </c>
      <c r="Q36" s="2">
        <f t="shared" ref="Q36:Q54" si="16">J36*K36</f>
        <v>0</v>
      </c>
      <c r="R36" s="4">
        <f t="shared" ref="R36:R54" si="17">SUM(L36:Q36)</f>
        <v>0</v>
      </c>
    </row>
    <row r="37" spans="1:18" ht="18" customHeight="1" x14ac:dyDescent="0.25">
      <c r="A37" s="1"/>
      <c r="B37" s="11">
        <f t="shared" si="10"/>
        <v>10.089999999999998</v>
      </c>
      <c r="C37" s="2" t="s">
        <v>73</v>
      </c>
      <c r="D37" s="13" t="s">
        <v>31</v>
      </c>
      <c r="E37" s="13">
        <v>0</v>
      </c>
      <c r="F37" s="13">
        <v>7</v>
      </c>
      <c r="G37" s="13">
        <v>7</v>
      </c>
      <c r="H37" s="13">
        <v>7</v>
      </c>
      <c r="I37" s="13">
        <v>0</v>
      </c>
      <c r="J37" s="13">
        <v>0</v>
      </c>
      <c r="K37" s="2"/>
      <c r="L37" s="2">
        <f t="shared" si="11"/>
        <v>0</v>
      </c>
      <c r="M37" s="2">
        <f t="shared" si="12"/>
        <v>0</v>
      </c>
      <c r="N37" s="2">
        <f t="shared" si="13"/>
        <v>0</v>
      </c>
      <c r="O37" s="2">
        <f t="shared" si="14"/>
        <v>0</v>
      </c>
      <c r="P37" s="2">
        <f t="shared" si="15"/>
        <v>0</v>
      </c>
      <c r="Q37" s="2">
        <f t="shared" si="16"/>
        <v>0</v>
      </c>
      <c r="R37" s="4">
        <f t="shared" si="17"/>
        <v>0</v>
      </c>
    </row>
    <row r="38" spans="1:18" ht="18" customHeight="1" x14ac:dyDescent="0.25">
      <c r="A38" s="1"/>
      <c r="B38" s="12">
        <f t="shared" si="10"/>
        <v>10.099999999999998</v>
      </c>
      <c r="C38" s="2" t="s">
        <v>61</v>
      </c>
      <c r="D38" s="13" t="s">
        <v>30</v>
      </c>
      <c r="E38" s="13">
        <v>11</v>
      </c>
      <c r="F38" s="13">
        <v>18</v>
      </c>
      <c r="G38" s="13">
        <v>16</v>
      </c>
      <c r="H38" s="13">
        <v>18</v>
      </c>
      <c r="I38" s="13">
        <v>24</v>
      </c>
      <c r="J38" s="13">
        <v>24</v>
      </c>
      <c r="K38" s="2"/>
      <c r="L38" s="2">
        <f t="shared" si="11"/>
        <v>0</v>
      </c>
      <c r="M38" s="2">
        <f t="shared" si="12"/>
        <v>0</v>
      </c>
      <c r="N38" s="2">
        <f t="shared" si="13"/>
        <v>0</v>
      </c>
      <c r="O38" s="2">
        <f t="shared" si="14"/>
        <v>0</v>
      </c>
      <c r="P38" s="2">
        <f t="shared" si="15"/>
        <v>0</v>
      </c>
      <c r="Q38" s="2">
        <f t="shared" si="16"/>
        <v>0</v>
      </c>
      <c r="R38" s="4">
        <f t="shared" si="17"/>
        <v>0</v>
      </c>
    </row>
    <row r="39" spans="1:18" ht="18" customHeight="1" x14ac:dyDescent="0.25">
      <c r="A39" s="1"/>
      <c r="B39" s="12">
        <f t="shared" si="10"/>
        <v>10.109999999999998</v>
      </c>
      <c r="C39" s="2" t="s">
        <v>67</v>
      </c>
      <c r="D39" s="13" t="s">
        <v>57</v>
      </c>
      <c r="E39" s="13">
        <v>0</v>
      </c>
      <c r="F39" s="13">
        <v>0</v>
      </c>
      <c r="G39" s="13">
        <v>0</v>
      </c>
      <c r="H39" s="13">
        <v>0</v>
      </c>
      <c r="I39" s="13">
        <v>1</v>
      </c>
      <c r="J39" s="13">
        <v>0</v>
      </c>
      <c r="K39" s="2"/>
      <c r="L39" s="2">
        <f t="shared" si="11"/>
        <v>0</v>
      </c>
      <c r="M39" s="2">
        <f t="shared" si="12"/>
        <v>0</v>
      </c>
      <c r="N39" s="2">
        <f t="shared" si="13"/>
        <v>0</v>
      </c>
      <c r="O39" s="2">
        <f t="shared" si="14"/>
        <v>0</v>
      </c>
      <c r="P39" s="2">
        <f t="shared" si="15"/>
        <v>0</v>
      </c>
      <c r="Q39" s="2">
        <f t="shared" si="16"/>
        <v>0</v>
      </c>
      <c r="R39" s="4">
        <f t="shared" si="17"/>
        <v>0</v>
      </c>
    </row>
    <row r="40" spans="1:18" ht="18" customHeight="1" x14ac:dyDescent="0.25">
      <c r="A40" s="1"/>
      <c r="B40" s="11">
        <f t="shared" si="10"/>
        <v>10.119999999999997</v>
      </c>
      <c r="C40" s="2" t="s">
        <v>19</v>
      </c>
      <c r="D40" s="13"/>
      <c r="E40" s="13"/>
      <c r="F40" s="13"/>
      <c r="G40" s="13"/>
      <c r="H40" s="13"/>
      <c r="I40" s="13"/>
      <c r="J40" s="13"/>
      <c r="K40" s="2"/>
      <c r="L40" s="2"/>
      <c r="M40" s="2"/>
      <c r="N40" s="2"/>
      <c r="O40" s="2"/>
      <c r="P40" s="2"/>
      <c r="Q40" s="2"/>
      <c r="R40" s="4"/>
    </row>
    <row r="41" spans="1:18" ht="18" customHeight="1" x14ac:dyDescent="0.25">
      <c r="A41" s="1"/>
      <c r="B41" s="11" t="s">
        <v>20</v>
      </c>
      <c r="C41" s="2" t="s">
        <v>21</v>
      </c>
      <c r="D41" s="13" t="s">
        <v>31</v>
      </c>
      <c r="E41" s="13">
        <v>10</v>
      </c>
      <c r="F41" s="13">
        <v>12</v>
      </c>
      <c r="G41" s="13">
        <v>12</v>
      </c>
      <c r="H41" s="13">
        <v>12</v>
      </c>
      <c r="I41" s="13">
        <v>16</v>
      </c>
      <c r="J41" s="13">
        <v>16</v>
      </c>
      <c r="K41" s="2"/>
      <c r="L41" s="2">
        <f t="shared" si="11"/>
        <v>0</v>
      </c>
      <c r="M41" s="2">
        <f t="shared" si="12"/>
        <v>0</v>
      </c>
      <c r="N41" s="2">
        <f t="shared" si="13"/>
        <v>0</v>
      </c>
      <c r="O41" s="2">
        <f t="shared" si="14"/>
        <v>0</v>
      </c>
      <c r="P41" s="2">
        <f t="shared" si="15"/>
        <v>0</v>
      </c>
      <c r="Q41" s="2">
        <f t="shared" si="16"/>
        <v>0</v>
      </c>
      <c r="R41" s="4">
        <f t="shared" si="17"/>
        <v>0</v>
      </c>
    </row>
    <row r="42" spans="1:18" ht="18" customHeight="1" x14ac:dyDescent="0.25">
      <c r="A42" s="1"/>
      <c r="B42" s="11" t="s">
        <v>22</v>
      </c>
      <c r="C42" s="2" t="s">
        <v>23</v>
      </c>
      <c r="D42" s="13" t="s">
        <v>31</v>
      </c>
      <c r="E42" s="13">
        <v>12</v>
      </c>
      <c r="F42" s="13">
        <v>15</v>
      </c>
      <c r="G42" s="13">
        <v>24</v>
      </c>
      <c r="H42" s="13">
        <v>15</v>
      </c>
      <c r="I42" s="13">
        <v>20</v>
      </c>
      <c r="J42" s="13">
        <v>20</v>
      </c>
      <c r="K42" s="2"/>
      <c r="L42" s="2">
        <f t="shared" si="11"/>
        <v>0</v>
      </c>
      <c r="M42" s="2">
        <f t="shared" si="12"/>
        <v>0</v>
      </c>
      <c r="N42" s="2">
        <f t="shared" si="13"/>
        <v>0</v>
      </c>
      <c r="O42" s="2">
        <f t="shared" si="14"/>
        <v>0</v>
      </c>
      <c r="P42" s="2">
        <f t="shared" si="15"/>
        <v>0</v>
      </c>
      <c r="Q42" s="2">
        <f t="shared" si="16"/>
        <v>0</v>
      </c>
      <c r="R42" s="4">
        <f t="shared" si="17"/>
        <v>0</v>
      </c>
    </row>
    <row r="43" spans="1:18" ht="18" customHeight="1" x14ac:dyDescent="0.25">
      <c r="A43" s="1"/>
      <c r="B43" s="12">
        <f>B40+0.01</f>
        <v>10.129999999999997</v>
      </c>
      <c r="C43" s="2" t="s">
        <v>18</v>
      </c>
      <c r="D43" s="13"/>
      <c r="E43" s="13"/>
      <c r="F43" s="13"/>
      <c r="G43" s="13"/>
      <c r="H43" s="13"/>
      <c r="I43" s="13"/>
      <c r="J43" s="13"/>
      <c r="K43" s="2"/>
      <c r="L43" s="2">
        <f t="shared" si="11"/>
        <v>0</v>
      </c>
      <c r="M43" s="2">
        <f t="shared" si="12"/>
        <v>0</v>
      </c>
      <c r="N43" s="2">
        <f t="shared" si="13"/>
        <v>0</v>
      </c>
      <c r="O43" s="2">
        <f t="shared" si="14"/>
        <v>0</v>
      </c>
      <c r="P43" s="2">
        <f t="shared" si="15"/>
        <v>0</v>
      </c>
      <c r="Q43" s="2">
        <f t="shared" si="16"/>
        <v>0</v>
      </c>
      <c r="R43" s="4">
        <f t="shared" si="17"/>
        <v>0</v>
      </c>
    </row>
    <row r="44" spans="1:18" ht="18" customHeight="1" x14ac:dyDescent="0.25">
      <c r="A44" s="1"/>
      <c r="B44" s="12" t="s">
        <v>20</v>
      </c>
      <c r="C44" s="2" t="s">
        <v>63</v>
      </c>
      <c r="D44" s="13" t="s">
        <v>31</v>
      </c>
      <c r="E44" s="13">
        <v>1</v>
      </c>
      <c r="F44" s="13">
        <v>1</v>
      </c>
      <c r="G44" s="13">
        <v>2</v>
      </c>
      <c r="H44" s="13">
        <v>1</v>
      </c>
      <c r="I44" s="13">
        <v>1</v>
      </c>
      <c r="J44" s="13">
        <v>1</v>
      </c>
      <c r="K44" s="2"/>
      <c r="L44" s="2">
        <f t="shared" si="11"/>
        <v>0</v>
      </c>
      <c r="M44" s="2">
        <f t="shared" si="12"/>
        <v>0</v>
      </c>
      <c r="N44" s="2">
        <f t="shared" si="13"/>
        <v>0</v>
      </c>
      <c r="O44" s="2">
        <f t="shared" si="14"/>
        <v>0</v>
      </c>
      <c r="P44" s="2">
        <f t="shared" si="15"/>
        <v>0</v>
      </c>
      <c r="Q44" s="2">
        <f t="shared" si="16"/>
        <v>0</v>
      </c>
      <c r="R44" s="4">
        <f t="shared" si="17"/>
        <v>0</v>
      </c>
    </row>
    <row r="45" spans="1:18" ht="18" customHeight="1" x14ac:dyDescent="0.25">
      <c r="A45" s="1"/>
      <c r="B45" s="12" t="s">
        <v>22</v>
      </c>
      <c r="C45" s="2" t="s">
        <v>64</v>
      </c>
      <c r="D45" s="13"/>
      <c r="E45" s="13"/>
      <c r="F45" s="13"/>
      <c r="G45" s="11"/>
      <c r="H45" s="13"/>
      <c r="I45" s="13"/>
      <c r="J45" s="13"/>
      <c r="K45" s="2"/>
      <c r="L45" s="2"/>
      <c r="M45" s="2"/>
      <c r="N45" s="2"/>
      <c r="O45" s="2"/>
      <c r="P45" s="2"/>
      <c r="Q45" s="2">
        <f t="shared" si="16"/>
        <v>0</v>
      </c>
      <c r="R45" s="4">
        <f t="shared" si="17"/>
        <v>0</v>
      </c>
    </row>
    <row r="46" spans="1:18" ht="18" customHeight="1" x14ac:dyDescent="0.25">
      <c r="A46" s="1"/>
      <c r="B46" s="12"/>
      <c r="C46" s="2" t="s">
        <v>68</v>
      </c>
      <c r="D46" s="13" t="s">
        <v>31</v>
      </c>
      <c r="E46" s="13">
        <v>6</v>
      </c>
      <c r="F46" s="13">
        <v>12</v>
      </c>
      <c r="G46" s="11">
        <v>12</v>
      </c>
      <c r="H46" s="13">
        <v>12</v>
      </c>
      <c r="I46" s="13">
        <v>32</v>
      </c>
      <c r="J46" s="13">
        <v>32</v>
      </c>
      <c r="K46" s="2"/>
      <c r="L46" s="2"/>
      <c r="M46" s="2"/>
      <c r="N46" s="2"/>
      <c r="O46" s="2"/>
      <c r="P46" s="2"/>
      <c r="Q46" s="2"/>
      <c r="R46" s="4"/>
    </row>
    <row r="47" spans="1:18" ht="18" customHeight="1" x14ac:dyDescent="0.25">
      <c r="A47" s="1"/>
      <c r="B47" s="12"/>
      <c r="C47" s="2" t="s">
        <v>69</v>
      </c>
      <c r="D47" s="13" t="s">
        <v>31</v>
      </c>
      <c r="E47" s="13">
        <v>0</v>
      </c>
      <c r="F47" s="13">
        <v>2</v>
      </c>
      <c r="G47" s="11">
        <v>2</v>
      </c>
      <c r="H47" s="13">
        <v>2</v>
      </c>
      <c r="I47" s="13">
        <v>2</v>
      </c>
      <c r="J47" s="13">
        <v>2</v>
      </c>
      <c r="K47" s="2"/>
      <c r="L47" s="2"/>
      <c r="M47" s="2"/>
      <c r="N47" s="2"/>
      <c r="O47" s="2"/>
      <c r="P47" s="2"/>
      <c r="Q47" s="2"/>
      <c r="R47" s="4"/>
    </row>
    <row r="48" spans="1:18" ht="18" customHeight="1" x14ac:dyDescent="0.25">
      <c r="A48" s="1"/>
      <c r="B48" s="12"/>
      <c r="C48" s="2" t="s">
        <v>70</v>
      </c>
      <c r="D48" s="13" t="s">
        <v>31</v>
      </c>
      <c r="E48" s="13">
        <v>1</v>
      </c>
      <c r="F48" s="13">
        <v>1</v>
      </c>
      <c r="G48" s="11">
        <v>1</v>
      </c>
      <c r="H48" s="13">
        <v>1</v>
      </c>
      <c r="I48" s="13">
        <v>1</v>
      </c>
      <c r="J48" s="13">
        <v>1</v>
      </c>
      <c r="K48" s="2"/>
      <c r="L48" s="2"/>
      <c r="M48" s="2"/>
      <c r="N48" s="2"/>
      <c r="O48" s="2"/>
      <c r="P48" s="2"/>
      <c r="Q48" s="2"/>
      <c r="R48" s="4"/>
    </row>
    <row r="49" spans="1:18" ht="18" customHeight="1" x14ac:dyDescent="0.25">
      <c r="A49" s="1"/>
      <c r="B49" s="12" t="s">
        <v>26</v>
      </c>
      <c r="C49" s="2" t="s">
        <v>39</v>
      </c>
      <c r="D49" s="13" t="s">
        <v>30</v>
      </c>
      <c r="E49" s="11">
        <v>0</v>
      </c>
      <c r="F49" s="11">
        <v>0</v>
      </c>
      <c r="G49" s="11">
        <v>0</v>
      </c>
      <c r="H49" s="11">
        <v>0</v>
      </c>
      <c r="I49" s="11">
        <v>32</v>
      </c>
      <c r="J49" s="11">
        <v>32</v>
      </c>
      <c r="K49" s="2"/>
      <c r="L49" s="2">
        <f t="shared" si="11"/>
        <v>0</v>
      </c>
      <c r="M49" s="2">
        <f t="shared" si="12"/>
        <v>0</v>
      </c>
      <c r="N49" s="2">
        <f t="shared" si="13"/>
        <v>0</v>
      </c>
      <c r="O49" s="2">
        <f t="shared" si="14"/>
        <v>0</v>
      </c>
      <c r="P49" s="2">
        <f t="shared" si="15"/>
        <v>0</v>
      </c>
      <c r="Q49" s="2">
        <f t="shared" si="16"/>
        <v>0</v>
      </c>
      <c r="R49" s="4">
        <f t="shared" si="17"/>
        <v>0</v>
      </c>
    </row>
    <row r="50" spans="1:18" ht="18" customHeight="1" x14ac:dyDescent="0.25">
      <c r="A50" s="1"/>
      <c r="B50" s="12" t="s">
        <v>44</v>
      </c>
      <c r="C50" s="2" t="s">
        <v>45</v>
      </c>
      <c r="D50" s="13" t="s">
        <v>31</v>
      </c>
      <c r="E50" s="11">
        <v>2</v>
      </c>
      <c r="F50" s="11">
        <v>1</v>
      </c>
      <c r="G50" s="11">
        <v>0</v>
      </c>
      <c r="H50" s="11">
        <v>0</v>
      </c>
      <c r="I50" s="11">
        <v>2</v>
      </c>
      <c r="J50" s="11">
        <v>2</v>
      </c>
      <c r="K50" s="2"/>
      <c r="L50" s="2">
        <f t="shared" si="11"/>
        <v>0</v>
      </c>
      <c r="M50" s="2">
        <f t="shared" si="12"/>
        <v>0</v>
      </c>
      <c r="N50" s="2">
        <f t="shared" si="13"/>
        <v>0</v>
      </c>
      <c r="O50" s="2">
        <f t="shared" si="14"/>
        <v>0</v>
      </c>
      <c r="P50" s="2">
        <f t="shared" si="15"/>
        <v>0</v>
      </c>
      <c r="Q50" s="2">
        <f t="shared" si="16"/>
        <v>0</v>
      </c>
      <c r="R50" s="4">
        <f t="shared" si="17"/>
        <v>0</v>
      </c>
    </row>
    <row r="51" spans="1:18" ht="18" customHeight="1" x14ac:dyDescent="0.25">
      <c r="A51" s="1"/>
      <c r="B51" s="12">
        <f>B43+0.01</f>
        <v>10.139999999999997</v>
      </c>
      <c r="C51" s="2" t="s">
        <v>40</v>
      </c>
      <c r="D51" s="13"/>
      <c r="E51" s="13"/>
      <c r="F51" s="13"/>
      <c r="G51" s="13"/>
      <c r="H51" s="13"/>
      <c r="I51" s="13"/>
      <c r="J51" s="13"/>
      <c r="K51" s="2"/>
      <c r="L51" s="2"/>
      <c r="M51" s="2"/>
      <c r="N51" s="2"/>
      <c r="O51" s="2"/>
      <c r="P51" s="2"/>
      <c r="Q51" s="2"/>
      <c r="R51" s="4"/>
    </row>
    <row r="52" spans="1:18" ht="18" customHeight="1" x14ac:dyDescent="0.25">
      <c r="A52" s="1"/>
      <c r="B52" s="12" t="s">
        <v>20</v>
      </c>
      <c r="C52" s="2" t="s">
        <v>41</v>
      </c>
      <c r="D52" s="13" t="s">
        <v>29</v>
      </c>
      <c r="E52" s="13">
        <v>38</v>
      </c>
      <c r="F52" s="13">
        <v>0</v>
      </c>
      <c r="G52" s="13">
        <v>123</v>
      </c>
      <c r="H52" s="13">
        <v>0</v>
      </c>
      <c r="I52" s="13">
        <v>46</v>
      </c>
      <c r="J52" s="13">
        <v>46</v>
      </c>
      <c r="K52" s="2"/>
      <c r="L52" s="2">
        <f t="shared" si="11"/>
        <v>0</v>
      </c>
      <c r="M52" s="2">
        <f t="shared" si="12"/>
        <v>0</v>
      </c>
      <c r="N52" s="2">
        <f t="shared" si="13"/>
        <v>0</v>
      </c>
      <c r="O52" s="2">
        <f t="shared" si="14"/>
        <v>0</v>
      </c>
      <c r="P52" s="2">
        <f t="shared" si="15"/>
        <v>0</v>
      </c>
      <c r="Q52" s="2">
        <f t="shared" si="16"/>
        <v>0</v>
      </c>
      <c r="R52" s="4">
        <f t="shared" si="17"/>
        <v>0</v>
      </c>
    </row>
    <row r="53" spans="1:18" ht="18" customHeight="1" x14ac:dyDescent="0.25">
      <c r="A53" s="1"/>
      <c r="B53" s="12" t="s">
        <v>22</v>
      </c>
      <c r="C53" s="2" t="s">
        <v>43</v>
      </c>
      <c r="D53" s="13" t="s">
        <v>29</v>
      </c>
      <c r="E53" s="13">
        <v>40</v>
      </c>
      <c r="F53" s="13">
        <v>170</v>
      </c>
      <c r="G53" s="13">
        <v>150</v>
      </c>
      <c r="H53" s="13">
        <v>170</v>
      </c>
      <c r="I53" s="13">
        <v>215</v>
      </c>
      <c r="J53" s="13">
        <v>215</v>
      </c>
      <c r="K53" s="2"/>
      <c r="L53" s="2">
        <f t="shared" si="11"/>
        <v>0</v>
      </c>
      <c r="M53" s="2">
        <f t="shared" si="12"/>
        <v>0</v>
      </c>
      <c r="N53" s="2">
        <f t="shared" si="13"/>
        <v>0</v>
      </c>
      <c r="O53" s="2">
        <f t="shared" si="14"/>
        <v>0</v>
      </c>
      <c r="P53" s="2">
        <f t="shared" si="15"/>
        <v>0</v>
      </c>
      <c r="Q53" s="2">
        <f t="shared" si="16"/>
        <v>0</v>
      </c>
      <c r="R53" s="4">
        <f t="shared" si="17"/>
        <v>0</v>
      </c>
    </row>
    <row r="54" spans="1:18" ht="18" customHeight="1" x14ac:dyDescent="0.25">
      <c r="A54" s="1"/>
      <c r="B54" s="11" t="s">
        <v>26</v>
      </c>
      <c r="C54" s="2" t="s">
        <v>42</v>
      </c>
      <c r="D54" s="13" t="s">
        <v>27</v>
      </c>
      <c r="E54" s="13">
        <v>1</v>
      </c>
      <c r="F54" s="13">
        <v>1</v>
      </c>
      <c r="G54" s="13">
        <v>1</v>
      </c>
      <c r="H54" s="13">
        <v>1</v>
      </c>
      <c r="I54" s="13">
        <v>1</v>
      </c>
      <c r="J54" s="13">
        <v>1</v>
      </c>
      <c r="K54" s="2"/>
      <c r="L54" s="2">
        <f t="shared" si="11"/>
        <v>0</v>
      </c>
      <c r="M54" s="2">
        <f t="shared" si="12"/>
        <v>0</v>
      </c>
      <c r="N54" s="2">
        <f t="shared" si="13"/>
        <v>0</v>
      </c>
      <c r="O54" s="2">
        <f t="shared" si="14"/>
        <v>0</v>
      </c>
      <c r="P54" s="2">
        <f t="shared" si="15"/>
        <v>0</v>
      </c>
      <c r="Q54" s="2">
        <f t="shared" si="16"/>
        <v>0</v>
      </c>
      <c r="R54" s="4">
        <f t="shared" si="17"/>
        <v>0</v>
      </c>
    </row>
    <row r="55" spans="1:18" ht="18" customHeight="1" x14ac:dyDescent="0.25">
      <c r="A55" s="1"/>
      <c r="B55" s="11"/>
      <c r="C55" s="9" t="s">
        <v>13</v>
      </c>
      <c r="D55" s="2"/>
      <c r="E55" s="2"/>
      <c r="F55" s="2"/>
      <c r="G55" s="2"/>
      <c r="H55" s="2"/>
      <c r="I55" s="2"/>
      <c r="J55" s="2"/>
      <c r="K55" s="2"/>
      <c r="L55" s="9">
        <f>SUM(L52:L54)</f>
        <v>0</v>
      </c>
      <c r="M55" s="9">
        <f t="shared" ref="M55:R55" si="18">SUM(M52:M54)</f>
        <v>0</v>
      </c>
      <c r="N55" s="9">
        <f t="shared" si="18"/>
        <v>0</v>
      </c>
      <c r="O55" s="9">
        <f t="shared" si="18"/>
        <v>0</v>
      </c>
      <c r="P55" s="9">
        <f t="shared" si="18"/>
        <v>0</v>
      </c>
      <c r="Q55" s="9">
        <f t="shared" si="18"/>
        <v>0</v>
      </c>
      <c r="R55" s="26">
        <f t="shared" si="18"/>
        <v>0</v>
      </c>
    </row>
    <row r="56" spans="1:18" ht="18" customHeight="1" x14ac:dyDescent="0.25">
      <c r="A56" s="1"/>
      <c r="B56" s="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5"/>
    </row>
    <row r="57" spans="1:18" x14ac:dyDescent="0.25">
      <c r="A57" s="1"/>
    </row>
    <row r="58" spans="1:18" ht="18" customHeight="1" x14ac:dyDescent="0.25">
      <c r="A58" s="1"/>
      <c r="C58" s="15" t="s">
        <v>34</v>
      </c>
      <c r="R58" s="23">
        <f>SUM(R17+R23+R55)</f>
        <v>0</v>
      </c>
    </row>
    <row r="59" spans="1:18" ht="18" customHeight="1" x14ac:dyDescent="0.25">
      <c r="A59" s="1"/>
      <c r="C59" s="15" t="s">
        <v>35</v>
      </c>
      <c r="R59" s="23">
        <f>R58*0.06</f>
        <v>0</v>
      </c>
    </row>
    <row r="60" spans="1:18" ht="18" customHeight="1" x14ac:dyDescent="0.25">
      <c r="A60" s="1"/>
      <c r="C60" s="15" t="s">
        <v>36</v>
      </c>
      <c r="R60" s="23">
        <f>SUM(R58:R59)</f>
        <v>0</v>
      </c>
    </row>
    <row r="61" spans="1:18" x14ac:dyDescent="0.25">
      <c r="A61" s="1"/>
    </row>
    <row r="62" spans="1:18" ht="15.75" x14ac:dyDescent="0.25">
      <c r="A62" s="1"/>
      <c r="C62" s="16" t="s">
        <v>37</v>
      </c>
    </row>
    <row r="63" spans="1:18" x14ac:dyDescent="0.25">
      <c r="A63" s="1"/>
    </row>
    <row r="64" spans="1:18" x14ac:dyDescent="0.25">
      <c r="A64" s="1"/>
    </row>
  </sheetData>
  <mergeCells count="9">
    <mergeCell ref="E8:J8"/>
    <mergeCell ref="L8:R8"/>
    <mergeCell ref="B1:R2"/>
    <mergeCell ref="B4:R4"/>
    <mergeCell ref="B6:R6"/>
    <mergeCell ref="B8:B9"/>
    <mergeCell ref="C8:C9"/>
    <mergeCell ref="D8:D9"/>
    <mergeCell ref="K8:K9"/>
  </mergeCells>
  <pageMargins left="0.25" right="0.25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DPGF CALEDONIA 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2021-02-09T21:57:42Z</cp:lastPrinted>
  <dcterms:created xsi:type="dcterms:W3CDTF">2020-09-24T00:02:12Z</dcterms:created>
  <dcterms:modified xsi:type="dcterms:W3CDTF">2021-02-14T22:52:59Z</dcterms:modified>
</cp:coreProperties>
</file>