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roduc\Autocad\FCH\2996-Enrobés Résidences Brassens-Timanu et Logicoop\04_DCE\Pièces écrites\"/>
    </mc:Choice>
  </mc:AlternateContent>
  <xr:revisionPtr revIDLastSave="0" documentId="13_ncr:1_{DB20694F-6B8E-446A-AFCA-74FEC5D19E29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DPGF" sheetId="35" r:id="rId1"/>
  </sheets>
  <definedNames>
    <definedName name="_xlnm.Print_Area" localSheetId="0">DPGF!$A$1:$L$53</definedName>
  </definedNames>
  <calcPr calcId="191029" iterate="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35" l="1"/>
  <c r="I8" i="35"/>
  <c r="I9" i="35"/>
  <c r="I10" i="35"/>
  <c r="I11" i="35"/>
  <c r="L7" i="35"/>
  <c r="L8" i="35"/>
  <c r="L9" i="35"/>
  <c r="L10" i="35"/>
  <c r="L11" i="35"/>
  <c r="L23" i="35"/>
  <c r="F25" i="35"/>
  <c r="F18" i="35"/>
  <c r="F19" i="35"/>
  <c r="F20" i="35"/>
  <c r="F23" i="35"/>
  <c r="F26" i="35"/>
  <c r="F28" i="35"/>
  <c r="F46" i="35"/>
  <c r="F35" i="35"/>
  <c r="F36" i="35"/>
  <c r="F37" i="35"/>
  <c r="F38" i="35"/>
  <c r="F40" i="35"/>
  <c r="F47" i="35"/>
  <c r="F7" i="35"/>
  <c r="F8" i="35"/>
  <c r="F9" i="35"/>
  <c r="F10" i="35"/>
  <c r="F11" i="35"/>
  <c r="F13" i="35"/>
  <c r="F45" i="35"/>
  <c r="F49" i="35"/>
  <c r="F50" i="35"/>
  <c r="F51" i="35"/>
  <c r="I25" i="35"/>
  <c r="I18" i="35"/>
  <c r="I19" i="35"/>
  <c r="I20" i="35"/>
  <c r="I21" i="35"/>
  <c r="I23" i="35"/>
  <c r="I24" i="35"/>
  <c r="I26" i="35"/>
  <c r="I28" i="35"/>
  <c r="I46" i="35"/>
  <c r="I35" i="35"/>
  <c r="I34" i="35"/>
  <c r="I36" i="35"/>
  <c r="I37" i="35"/>
  <c r="I38" i="35"/>
  <c r="I40" i="35"/>
  <c r="I47" i="35"/>
  <c r="I13" i="35"/>
  <c r="I45" i="35"/>
  <c r="I49" i="35"/>
  <c r="I50" i="35"/>
  <c r="I51" i="35"/>
  <c r="L25" i="35"/>
  <c r="L19" i="35"/>
  <c r="L20" i="35"/>
  <c r="L21" i="35"/>
  <c r="L24" i="35"/>
  <c r="L26" i="35"/>
  <c r="L28" i="35"/>
  <c r="L46" i="35"/>
  <c r="L35" i="35"/>
  <c r="L36" i="35"/>
  <c r="L37" i="35"/>
  <c r="L34" i="35"/>
  <c r="L38" i="35"/>
  <c r="L40" i="35"/>
  <c r="L47" i="35"/>
  <c r="L13" i="35"/>
  <c r="L45" i="35"/>
  <c r="L49" i="35"/>
  <c r="L50" i="35"/>
  <c r="L51" i="35"/>
  <c r="L39" i="35"/>
  <c r="L12" i="35"/>
  <c r="L18" i="35"/>
  <c r="I12" i="35"/>
  <c r="B47" i="35"/>
  <c r="B46" i="35"/>
  <c r="B45" i="35"/>
</calcChain>
</file>

<file path=xl/sharedStrings.xml><?xml version="1.0" encoding="utf-8"?>
<sst xmlns="http://schemas.openxmlformats.org/spreadsheetml/2006/main" count="99" uniqueCount="56">
  <si>
    <t>U</t>
  </si>
  <si>
    <t>m2</t>
  </si>
  <si>
    <t>ml</t>
  </si>
  <si>
    <t>Ft</t>
  </si>
  <si>
    <t>0.1</t>
  </si>
  <si>
    <t>Frais d'installation</t>
  </si>
  <si>
    <t>0.2</t>
  </si>
  <si>
    <t>0.3</t>
  </si>
  <si>
    <t>0.4</t>
  </si>
  <si>
    <t>Assistance laboratoire géotechnique</t>
  </si>
  <si>
    <t>m²</t>
  </si>
  <si>
    <t xml:space="preserve">Etudes topographiques </t>
  </si>
  <si>
    <t xml:space="preserve">Plans de récolement  </t>
  </si>
  <si>
    <t xml:space="preserve">TOTAL </t>
  </si>
  <si>
    <t>DESIGNATION DES OUVRAGES</t>
  </si>
  <si>
    <t>CHAPITRE 0 - INSTALLATION DE CHANTIER</t>
  </si>
  <si>
    <t xml:space="preserve">TOTAL CHAPITRE 0 </t>
  </si>
  <si>
    <t>QUANTITE</t>
  </si>
  <si>
    <t>P.U HT</t>
  </si>
  <si>
    <t>TOTAL HT</t>
  </si>
  <si>
    <t>0.5</t>
  </si>
  <si>
    <t>TOTAL CHAPITRE 3</t>
  </si>
  <si>
    <t>TOTAL CHAPITRE 5</t>
  </si>
  <si>
    <t>Balisage, signalisation temporaire et exploitation sous chantier</t>
  </si>
  <si>
    <t>Ragréage de bordures existantes (T2, A2) au mortier fibré de réparation (ép 20 mm)</t>
  </si>
  <si>
    <t>Marquage passage piéton (bande blanche 2,50m x 0,50m)</t>
  </si>
  <si>
    <t>Bande continue (bande blanche, de rive, axiale, délimitation parkings l=10cm)</t>
  </si>
  <si>
    <t>Sigle handicapés (blanc)</t>
  </si>
  <si>
    <t>TOTAL (HT)</t>
  </si>
  <si>
    <t>TGC 6%</t>
  </si>
  <si>
    <t>TOTAL TTC</t>
  </si>
  <si>
    <t xml:space="preserve">Signalisation Horizontale </t>
  </si>
  <si>
    <t>CHAPIITRE 1 - VOIRIE REVETEMENT</t>
  </si>
  <si>
    <t>1.1.2</t>
  </si>
  <si>
    <t>1.1.1</t>
  </si>
  <si>
    <t>1.2</t>
  </si>
  <si>
    <t>1.3</t>
  </si>
  <si>
    <t>Enrobé BBSG  Tapis de 5 cm sur chaussée et parkings</t>
  </si>
  <si>
    <t>1.4</t>
  </si>
  <si>
    <t>FCH – Renouvellement des enrobés– Programme 2021 / 2022</t>
  </si>
  <si>
    <t>DPGF</t>
  </si>
  <si>
    <t>Ragréage de couronnements de regard existants au mortier fibré de réparation (ép 20 mm)</t>
  </si>
  <si>
    <t>Démolition de revêtement bitumineux sur chaussée y compris préparation du support pour imprégnation</t>
  </si>
  <si>
    <t>Démolition de revêtement bitumineux sur parkings y compris préparation du support pour imprégnation</t>
  </si>
  <si>
    <t>2.1</t>
  </si>
  <si>
    <t>2.2</t>
  </si>
  <si>
    <t>2.3</t>
  </si>
  <si>
    <t>2.4</t>
  </si>
  <si>
    <t>Bande STOP</t>
  </si>
  <si>
    <t xml:space="preserve">CHAPITRE 2 - SIGNALISATION </t>
  </si>
  <si>
    <t>Ralentisseur modulaire caoutchouc</t>
  </si>
  <si>
    <t>2.5</t>
  </si>
  <si>
    <t>TIMANU</t>
  </si>
  <si>
    <t>BRASSENS</t>
  </si>
  <si>
    <t>LOGICOOP</t>
  </si>
  <si>
    <t>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</si>
</sst>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€_-;\-* #,##0\ _€_-;_-* &quot;-&quot;\ _€_-;_-@_-"/>
    <numFmt numFmtId="165" formatCode="_-* #,##0.00\ _F_-;\-* #,##0.00\ _F_-;_-* &quot;-&quot;??\ _F_-;_-@_-"/>
    <numFmt numFmtId="166" formatCode="#,##0.0;[Red]\-#,##0.0"/>
  </numFmts>
  <fonts count="24" x14ac:knownFonts="1">
    <font>
      <sz val="10"/>
      <name val="MS Sans Serif"/>
    </font>
    <font>
      <sz val="10"/>
      <name val="MS Sans Serif"/>
      <family val="2"/>
    </font>
    <font>
      <sz val="12"/>
      <name val="Arial Narrow"/>
      <family val="2"/>
    </font>
    <font>
      <b/>
      <u/>
      <sz val="12"/>
      <name val="Arial Narrow"/>
      <family val="2"/>
    </font>
    <font>
      <b/>
      <sz val="12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i/>
      <sz val="12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0"/>
      <name val="Arial Narrow"/>
      <family val="2"/>
    </font>
    <font>
      <b/>
      <sz val="16"/>
      <color theme="0"/>
      <name val="Arial Narrow"/>
      <family val="2"/>
    </font>
    <font>
      <sz val="10"/>
      <name val="Arial Narrow"/>
      <family val="2"/>
    </font>
    <font>
      <b/>
      <sz val="14"/>
      <color theme="0"/>
      <name val="Arial Narrow"/>
      <family val="2"/>
    </font>
    <font>
      <i/>
      <sz val="12"/>
      <color theme="1"/>
      <name val="Arial Narrow"/>
      <family val="2"/>
    </font>
    <font>
      <b/>
      <sz val="16"/>
      <name val="Arial Narrow"/>
      <family val="2"/>
    </font>
    <font>
      <b/>
      <i/>
      <sz val="14"/>
      <name val="Arial Narrow"/>
      <family val="2"/>
    </font>
    <font>
      <b/>
      <sz val="14"/>
      <name val="Arial Narrow"/>
      <family val="2"/>
    </font>
    <font>
      <b/>
      <sz val="18"/>
      <color theme="0"/>
      <name val="Arial Narrow"/>
      <family val="2"/>
    </font>
    <font>
      <sz val="8"/>
      <name val="MS Sans Serif"/>
    </font>
    <font>
      <sz val="18"/>
      <name val="Arial Narrow"/>
      <family val="2"/>
    </font>
    <font>
      <sz val="14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AAC2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0">
    <xf numFmtId="0" fontId="0" fillId="0" borderId="0"/>
    <xf numFmtId="40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0" borderId="0"/>
    <xf numFmtId="0" fontId="5" fillId="0" borderId="0"/>
    <xf numFmtId="0" fontId="5" fillId="0" borderId="0"/>
    <xf numFmtId="40" fontId="1" fillId="0" borderId="0" applyFont="0" applyFill="0" applyBorder="0" applyAlignment="0" applyProtection="0"/>
  </cellStyleXfs>
  <cellXfs count="133">
    <xf numFmtId="0" fontId="0" fillId="0" borderId="0" xfId="0"/>
    <xf numFmtId="49" fontId="12" fillId="2" borderId="2" xfId="6" applyNumberFormat="1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49" fontId="12" fillId="2" borderId="2" xfId="6" applyNumberFormat="1" applyFont="1" applyFill="1" applyBorder="1" applyAlignment="1">
      <alignment vertical="center"/>
    </xf>
    <xf numFmtId="0" fontId="11" fillId="0" borderId="9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/>
    </xf>
    <xf numFmtId="0" fontId="3" fillId="0" borderId="3" xfId="5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4" fillId="2" borderId="7" xfId="6" applyNumberFormat="1" applyFont="1" applyFill="1" applyBorder="1" applyAlignment="1">
      <alignment horizontal="left" vertical="center" indent="1"/>
    </xf>
    <xf numFmtId="164" fontId="2" fillId="0" borderId="0" xfId="0" applyNumberFormat="1" applyFont="1"/>
    <xf numFmtId="164" fontId="2" fillId="0" borderId="3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0" fontId="2" fillId="0" borderId="14" xfId="5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49" fontId="15" fillId="2" borderId="10" xfId="6" applyNumberFormat="1" applyFont="1" applyFill="1" applyBorder="1" applyAlignment="1">
      <alignment horizontal="left" vertical="center" indent="1"/>
    </xf>
    <xf numFmtId="0" fontId="10" fillId="0" borderId="1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164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3" fontId="16" fillId="0" borderId="15" xfId="4" applyNumberFormat="1" applyFont="1" applyFill="1" applyBorder="1" applyAlignment="1">
      <alignment horizontal="left" vertical="center"/>
    </xf>
    <xf numFmtId="3" fontId="16" fillId="0" borderId="11" xfId="4" applyNumberFormat="1" applyFont="1" applyFill="1" applyBorder="1" applyAlignment="1">
      <alignment horizontal="left" vertical="center" indent="1"/>
    </xf>
    <xf numFmtId="0" fontId="2" fillId="0" borderId="0" xfId="0" applyFont="1"/>
    <xf numFmtId="0" fontId="11" fillId="0" borderId="6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0" xfId="0" quotePrefix="1" applyFont="1" applyFill="1" applyBorder="1" applyAlignment="1" applyProtection="1">
      <alignment horizontal="left" vertical="top"/>
      <protection locked="0"/>
    </xf>
    <xf numFmtId="0" fontId="2" fillId="0" borderId="3" xfId="0" applyFont="1" applyFill="1" applyBorder="1" applyAlignment="1">
      <alignment horizontal="left" vertical="center"/>
    </xf>
    <xf numFmtId="0" fontId="2" fillId="0" borderId="0" xfId="0" quotePrefix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" xfId="0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/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8" applyFont="1" applyFill="1" applyBorder="1" applyAlignment="1">
      <alignment horizontal="center" vertical="center"/>
    </xf>
    <xf numFmtId="164" fontId="2" fillId="0" borderId="3" xfId="0" applyNumberFormat="1" applyFont="1" applyFill="1" applyBorder="1"/>
    <xf numFmtId="3" fontId="2" fillId="0" borderId="3" xfId="0" applyNumberFormat="1" applyFont="1" applyFill="1" applyBorder="1" applyAlignment="1">
      <alignment horizontal="right" vertical="center"/>
    </xf>
    <xf numFmtId="164" fontId="2" fillId="0" borderId="3" xfId="0" applyNumberFormat="1" applyFont="1" applyFill="1" applyBorder="1" applyAlignment="1">
      <alignment horizontal="right" vertical="center"/>
    </xf>
    <xf numFmtId="164" fontId="14" fillId="0" borderId="13" xfId="0" applyNumberFormat="1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indent="1"/>
    </xf>
    <xf numFmtId="164" fontId="2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Fill="1" applyBorder="1" applyAlignment="1">
      <alignment vertical="center"/>
    </xf>
    <xf numFmtId="164" fontId="7" fillId="0" borderId="11" xfId="0" applyNumberFormat="1" applyFont="1" applyFill="1" applyBorder="1" applyAlignment="1">
      <alignment horizontal="right" vertical="center"/>
    </xf>
    <xf numFmtId="0" fontId="9" fillId="0" borderId="14" xfId="0" applyFont="1" applyFill="1" applyBorder="1" applyAlignment="1">
      <alignment horizontal="center"/>
    </xf>
    <xf numFmtId="164" fontId="18" fillId="0" borderId="14" xfId="0" applyNumberFormat="1" applyFont="1" applyFill="1" applyBorder="1" applyAlignment="1">
      <alignment horizontal="right" vertical="center"/>
    </xf>
    <xf numFmtId="164" fontId="2" fillId="0" borderId="0" xfId="0" applyNumberFormat="1" applyFont="1" applyFill="1"/>
    <xf numFmtId="49" fontId="17" fillId="0" borderId="1" xfId="6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right" vertical="center"/>
    </xf>
    <xf numFmtId="0" fontId="2" fillId="0" borderId="5" xfId="0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5" xfId="0" applyNumberFormat="1" applyFont="1" applyFill="1" applyBorder="1" applyAlignment="1">
      <alignment horizontal="right" vertical="center"/>
    </xf>
    <xf numFmtId="0" fontId="2" fillId="0" borderId="3" xfId="0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right" vertical="center"/>
    </xf>
    <xf numFmtId="164" fontId="4" fillId="0" borderId="3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/>
    </xf>
    <xf numFmtId="164" fontId="4" fillId="0" borderId="12" xfId="0" applyNumberFormat="1" applyFont="1" applyFill="1" applyBorder="1" applyAlignment="1">
      <alignment vertical="center"/>
    </xf>
    <xf numFmtId="164" fontId="19" fillId="0" borderId="2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6" xfId="0" applyNumberFormat="1" applyFont="1" applyFill="1" applyBorder="1" applyAlignment="1">
      <alignment horizontal="right" vertical="center"/>
    </xf>
    <xf numFmtId="49" fontId="4" fillId="2" borderId="7" xfId="6" applyNumberFormat="1" applyFont="1" applyFill="1" applyBorder="1" applyAlignment="1">
      <alignment horizontal="left" vertical="center" indent="1"/>
    </xf>
    <xf numFmtId="164" fontId="4" fillId="2" borderId="10" xfId="6" applyNumberFormat="1" applyFont="1" applyFill="1" applyBorder="1" applyAlignment="1">
      <alignment horizontal="right" vertical="center"/>
    </xf>
    <xf numFmtId="3" fontId="7" fillId="0" borderId="0" xfId="4" applyNumberFormat="1" applyFont="1" applyFill="1" applyBorder="1" applyAlignment="1">
      <alignment vertical="center"/>
    </xf>
    <xf numFmtId="164" fontId="19" fillId="0" borderId="12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164" fontId="12" fillId="2" borderId="12" xfId="6" applyNumberFormat="1" applyFont="1" applyFill="1" applyBorder="1" applyAlignment="1">
      <alignment horizontal="right" vertical="center"/>
    </xf>
    <xf numFmtId="164" fontId="17" fillId="0" borderId="1" xfId="6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left"/>
    </xf>
    <xf numFmtId="164" fontId="2" fillId="0" borderId="14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vertical="center"/>
    </xf>
    <xf numFmtId="164" fontId="4" fillId="2" borderId="10" xfId="6" applyNumberFormat="1" applyFont="1" applyFill="1" applyBorder="1" applyAlignment="1">
      <alignment horizontal="left" vertical="center" indent="1"/>
    </xf>
    <xf numFmtId="3" fontId="7" fillId="0" borderId="11" xfId="4" applyNumberFormat="1" applyFont="1" applyFill="1" applyBorder="1" applyAlignment="1">
      <alignment vertical="center"/>
    </xf>
    <xf numFmtId="164" fontId="7" fillId="0" borderId="11" xfId="0" applyNumberFormat="1" applyFont="1" applyFill="1" applyBorder="1" applyAlignment="1">
      <alignment horizontal="left" vertical="center"/>
    </xf>
    <xf numFmtId="164" fontId="7" fillId="0" borderId="11" xfId="0" applyNumberFormat="1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right" vertical="center"/>
    </xf>
    <xf numFmtId="0" fontId="2" fillId="0" borderId="3" xfId="8" applyFont="1" applyFill="1" applyBorder="1" applyAlignment="1">
      <alignment horizontal="left" vertical="center"/>
    </xf>
    <xf numFmtId="164" fontId="14" fillId="0" borderId="0" xfId="0" applyNumberFormat="1" applyFont="1" applyBorder="1" applyAlignment="1">
      <alignment horizontal="right"/>
    </xf>
    <xf numFmtId="0" fontId="14" fillId="0" borderId="0" xfId="0" applyFont="1" applyBorder="1" applyAlignment="1"/>
    <xf numFmtId="0" fontId="14" fillId="0" borderId="0" xfId="0" applyFont="1" applyAlignment="1"/>
    <xf numFmtId="0" fontId="4" fillId="0" borderId="10" xfId="0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vertical="center"/>
    </xf>
    <xf numFmtId="1" fontId="4" fillId="0" borderId="7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14" fillId="0" borderId="0" xfId="0" applyFont="1" applyFill="1"/>
    <xf numFmtId="0" fontId="14" fillId="0" borderId="0" xfId="0" applyFont="1"/>
    <xf numFmtId="0" fontId="14" fillId="0" borderId="11" xfId="0" applyFont="1" applyBorder="1"/>
    <xf numFmtId="0" fontId="14" fillId="0" borderId="0" xfId="0" applyFont="1" applyBorder="1"/>
    <xf numFmtId="164" fontId="14" fillId="0" borderId="11" xfId="0" applyNumberFormat="1" applyFont="1" applyBorder="1" applyAlignment="1">
      <alignment horizontal="right"/>
    </xf>
    <xf numFmtId="0" fontId="14" fillId="0" borderId="14" xfId="0" applyFont="1" applyFill="1" applyBorder="1" applyAlignment="1">
      <alignment horizontal="center"/>
    </xf>
    <xf numFmtId="0" fontId="14" fillId="0" borderId="10" xfId="0" applyFont="1" applyBorder="1"/>
    <xf numFmtId="0" fontId="14" fillId="0" borderId="7" xfId="0" applyFont="1" applyBorder="1"/>
    <xf numFmtId="0" fontId="14" fillId="0" borderId="0" xfId="0" applyFont="1" applyFill="1" applyAlignment="1">
      <alignment horizontal="center"/>
    </xf>
    <xf numFmtId="164" fontId="14" fillId="0" borderId="0" xfId="0" applyNumberFormat="1" applyFont="1" applyFill="1" applyAlignment="1">
      <alignment horizontal="right"/>
    </xf>
    <xf numFmtId="164" fontId="14" fillId="0" borderId="0" xfId="0" applyNumberFormat="1" applyFont="1" applyAlignment="1">
      <alignment horizontal="right"/>
    </xf>
    <xf numFmtId="0" fontId="6" fillId="0" borderId="0" xfId="0" applyFont="1"/>
    <xf numFmtId="0" fontId="23" fillId="0" borderId="0" xfId="0" applyFont="1" applyAlignment="1"/>
    <xf numFmtId="166" fontId="14" fillId="0" borderId="0" xfId="1" applyNumberFormat="1" applyFont="1" applyAlignment="1"/>
    <xf numFmtId="166" fontId="2" fillId="0" borderId="0" xfId="1" applyNumberFormat="1" applyFont="1" applyAlignment="1"/>
    <xf numFmtId="166" fontId="2" fillId="0" borderId="0" xfId="1" applyNumberFormat="1" applyFont="1"/>
    <xf numFmtId="166" fontId="2" fillId="0" borderId="0" xfId="1" applyNumberFormat="1" applyFont="1" applyFill="1"/>
    <xf numFmtId="166" fontId="14" fillId="0" borderId="0" xfId="1" applyNumberFormat="1" applyFont="1" applyFill="1"/>
    <xf numFmtId="166" fontId="2" fillId="0" borderId="0" xfId="1" applyNumberFormat="1" applyFont="1" applyBorder="1"/>
    <xf numFmtId="166" fontId="14" fillId="0" borderId="0" xfId="1" applyNumberFormat="1" applyFont="1"/>
    <xf numFmtId="0" fontId="19" fillId="0" borderId="1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3" fontId="11" fillId="0" borderId="11" xfId="4" applyNumberFormat="1" applyFont="1" applyFill="1" applyBorder="1" applyAlignment="1">
      <alignment horizontal="left" vertical="center"/>
    </xf>
    <xf numFmtId="3" fontId="11" fillId="0" borderId="0" xfId="4" applyNumberFormat="1" applyFont="1" applyFill="1" applyBorder="1" applyAlignment="1">
      <alignment horizontal="left" vertical="center"/>
    </xf>
    <xf numFmtId="0" fontId="23" fillId="0" borderId="12" xfId="0" applyFont="1" applyBorder="1" applyAlignment="1">
      <alignment horizontal="center" vertical="center"/>
    </xf>
    <xf numFmtId="49" fontId="20" fillId="2" borderId="10" xfId="6" applyNumberFormat="1" applyFont="1" applyFill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49" fontId="13" fillId="2" borderId="10" xfId="6" applyNumberFormat="1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</cellXfs>
  <cellStyles count="10">
    <cellStyle name="Milliers" xfId="1" builtinId="3"/>
    <cellStyle name="Milliers 2" xfId="2" xr:uid="{00000000-0005-0000-0000-000001000000}"/>
    <cellStyle name="Milliers 3 3" xfId="9" xr:uid="{00000000-0005-0000-0000-000002000000}"/>
    <cellStyle name="Normal" xfId="0" builtinId="0"/>
    <cellStyle name="Normal 2" xfId="3" xr:uid="{00000000-0005-0000-0000-000004000000}"/>
    <cellStyle name="Normal 3" xfId="4" xr:uid="{00000000-0005-0000-0000-000005000000}"/>
    <cellStyle name="Normal 3 2" xfId="8" xr:uid="{00000000-0005-0000-0000-000006000000}"/>
    <cellStyle name="Normal 4" xfId="5" xr:uid="{00000000-0005-0000-0000-000007000000}"/>
    <cellStyle name="Normal 5" xfId="6" xr:uid="{00000000-0005-0000-0000-000008000000}"/>
    <cellStyle name="Normal 6" xfId="7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E3978-30ED-4254-9368-D373C57C0BF6}">
  <sheetPr>
    <pageSetUpPr fitToPage="1"/>
  </sheetPr>
  <dimension ref="A1:N74"/>
  <sheetViews>
    <sheetView tabSelected="1" zoomScale="70" zoomScaleNormal="70" zoomScaleSheetLayoutView="75" workbookViewId="0">
      <selection activeCell="N45" sqref="N45"/>
    </sheetView>
  </sheetViews>
  <sheetFormatPr baseColWidth="10" defaultRowHeight="15.75" x14ac:dyDescent="0.25"/>
  <cols>
    <col min="1" max="1" width="8.42578125" style="103" customWidth="1"/>
    <col min="2" max="2" width="92.5703125" style="103" customWidth="1"/>
    <col min="3" max="3" width="7.140625" style="103" customWidth="1"/>
    <col min="4" max="4" width="11.7109375" style="112" customWidth="1"/>
    <col min="5" max="5" width="10.85546875" style="19" customWidth="1"/>
    <col min="6" max="6" width="17.85546875" style="112" customWidth="1"/>
    <col min="7" max="7" width="4.28515625" style="103" customWidth="1"/>
    <col min="8" max="8" width="10.5703125" style="19" customWidth="1"/>
    <col min="9" max="9" width="17.85546875" style="112" customWidth="1"/>
    <col min="10" max="10" width="5.140625" style="103" customWidth="1"/>
    <col min="11" max="11" width="11.42578125" style="19"/>
    <col min="12" max="12" width="17.85546875" style="112" customWidth="1"/>
    <col min="13" max="13" width="11.42578125" style="103"/>
    <col min="14" max="14" width="18" style="121" customWidth="1"/>
    <col min="15" max="16384" width="11.42578125" style="103"/>
  </cols>
  <sheetData>
    <row r="1" spans="1:14" s="97" customFormat="1" ht="49.5" customHeight="1" thickBot="1" x14ac:dyDescent="0.25">
      <c r="A1" s="127" t="s">
        <v>39</v>
      </c>
      <c r="B1" s="128"/>
      <c r="C1" s="129"/>
      <c r="D1" s="95"/>
      <c r="E1" s="95"/>
      <c r="F1" s="95"/>
      <c r="G1" s="96"/>
      <c r="H1" s="95"/>
      <c r="I1" s="95"/>
      <c r="K1" s="95"/>
      <c r="L1" s="95"/>
      <c r="N1" s="115"/>
    </row>
    <row r="2" spans="1:14" s="97" customFormat="1" ht="40.5" customHeight="1" thickBot="1" x14ac:dyDescent="0.25">
      <c r="A2" s="130" t="s">
        <v>40</v>
      </c>
      <c r="B2" s="131"/>
      <c r="C2" s="132"/>
      <c r="D2" s="61"/>
      <c r="E2" s="61"/>
      <c r="F2" s="85"/>
      <c r="G2" s="96"/>
      <c r="H2" s="61"/>
      <c r="I2" s="85"/>
      <c r="K2" s="61"/>
      <c r="L2" s="85"/>
      <c r="N2" s="115"/>
    </row>
    <row r="3" spans="1:14" s="97" customFormat="1" ht="22.5" customHeight="1" thickBot="1" x14ac:dyDescent="0.3">
      <c r="A3" s="43"/>
      <c r="B3" s="43"/>
      <c r="C3" s="43"/>
      <c r="D3" s="98"/>
      <c r="E3" s="122" t="s">
        <v>52</v>
      </c>
      <c r="F3" s="126"/>
      <c r="G3" s="114"/>
      <c r="H3" s="122" t="s">
        <v>53</v>
      </c>
      <c r="I3" s="126"/>
      <c r="J3" s="114"/>
      <c r="K3" s="122" t="s">
        <v>54</v>
      </c>
      <c r="L3" s="126"/>
      <c r="N3" s="115"/>
    </row>
    <row r="4" spans="1:14" s="101" customFormat="1" ht="20.100000000000001" customHeight="1" thickBot="1" x14ac:dyDescent="0.3">
      <c r="A4" s="99"/>
      <c r="B4" s="100" t="s">
        <v>14</v>
      </c>
      <c r="C4" s="62" t="s">
        <v>0</v>
      </c>
      <c r="D4" s="63" t="s">
        <v>18</v>
      </c>
      <c r="E4" s="12" t="s">
        <v>17</v>
      </c>
      <c r="F4" s="64" t="s">
        <v>19</v>
      </c>
      <c r="H4" s="12" t="s">
        <v>17</v>
      </c>
      <c r="I4" s="64" t="s">
        <v>19</v>
      </c>
      <c r="K4" s="12" t="s">
        <v>17</v>
      </c>
      <c r="L4" s="64" t="s">
        <v>19</v>
      </c>
      <c r="N4" s="116"/>
    </row>
    <row r="5" spans="1:14" s="33" customFormat="1" ht="21.95" customHeight="1" thickBot="1" x14ac:dyDescent="0.3">
      <c r="A5" s="35"/>
      <c r="B5" s="6" t="s">
        <v>15</v>
      </c>
      <c r="C5" s="65"/>
      <c r="D5" s="66"/>
      <c r="E5" s="13"/>
      <c r="F5" s="67"/>
      <c r="H5" s="13"/>
      <c r="I5" s="67"/>
      <c r="K5" s="13"/>
      <c r="L5" s="67"/>
      <c r="N5" s="117"/>
    </row>
    <row r="6" spans="1:14" s="46" customFormat="1" ht="21.95" customHeight="1" x14ac:dyDescent="0.25">
      <c r="A6" s="44"/>
      <c r="B6" s="7"/>
      <c r="C6" s="68"/>
      <c r="D6" s="69"/>
      <c r="E6" s="45"/>
      <c r="F6" s="70"/>
      <c r="H6" s="45"/>
      <c r="I6" s="70"/>
      <c r="K6" s="45"/>
      <c r="L6" s="70"/>
      <c r="N6" s="118"/>
    </row>
    <row r="7" spans="1:14" s="46" customFormat="1" ht="21.95" customHeight="1" x14ac:dyDescent="0.25">
      <c r="A7" s="2" t="s">
        <v>4</v>
      </c>
      <c r="B7" s="7" t="s">
        <v>5</v>
      </c>
      <c r="C7" s="5" t="s">
        <v>3</v>
      </c>
      <c r="D7" s="51"/>
      <c r="E7" s="14">
        <v>1</v>
      </c>
      <c r="F7" s="20">
        <f>E7*D7</f>
        <v>0</v>
      </c>
      <c r="G7" s="60"/>
      <c r="H7" s="14">
        <v>1</v>
      </c>
      <c r="I7" s="20">
        <f>H7*$D7</f>
        <v>0</v>
      </c>
      <c r="K7" s="14">
        <v>1</v>
      </c>
      <c r="L7" s="20">
        <f>K7*$D7</f>
        <v>0</v>
      </c>
      <c r="N7" s="118"/>
    </row>
    <row r="8" spans="1:14" s="46" customFormat="1" ht="21.95" customHeight="1" x14ac:dyDescent="0.25">
      <c r="A8" s="2" t="s">
        <v>6</v>
      </c>
      <c r="B8" s="8" t="s">
        <v>11</v>
      </c>
      <c r="C8" s="5" t="s">
        <v>3</v>
      </c>
      <c r="D8" s="20"/>
      <c r="E8" s="14">
        <v>1</v>
      </c>
      <c r="F8" s="20">
        <f t="shared" ref="F8:F11" si="0">E8*D8</f>
        <v>0</v>
      </c>
      <c r="G8" s="60"/>
      <c r="H8" s="14">
        <v>1</v>
      </c>
      <c r="I8" s="20">
        <f t="shared" ref="I8:I11" si="1">H8*$D8</f>
        <v>0</v>
      </c>
      <c r="K8" s="14">
        <v>1</v>
      </c>
      <c r="L8" s="20">
        <f t="shared" ref="L8:L11" si="2">K8*$D8</f>
        <v>0</v>
      </c>
      <c r="N8" s="118"/>
    </row>
    <row r="9" spans="1:14" s="46" customFormat="1" ht="21.95" customHeight="1" x14ac:dyDescent="0.25">
      <c r="A9" s="2" t="s">
        <v>7</v>
      </c>
      <c r="B9" s="8" t="s">
        <v>12</v>
      </c>
      <c r="C9" s="5" t="s">
        <v>3</v>
      </c>
      <c r="D9" s="51"/>
      <c r="E9" s="14">
        <v>1</v>
      </c>
      <c r="F9" s="20">
        <f t="shared" si="0"/>
        <v>0</v>
      </c>
      <c r="G9" s="60"/>
      <c r="H9" s="14">
        <v>1</v>
      </c>
      <c r="I9" s="20">
        <f t="shared" si="1"/>
        <v>0</v>
      </c>
      <c r="K9" s="14">
        <v>1</v>
      </c>
      <c r="L9" s="20">
        <f t="shared" si="2"/>
        <v>0</v>
      </c>
      <c r="N9" s="118"/>
    </row>
    <row r="10" spans="1:14" s="46" customFormat="1" ht="21.95" customHeight="1" x14ac:dyDescent="0.25">
      <c r="A10" s="2" t="s">
        <v>8</v>
      </c>
      <c r="B10" s="8" t="s">
        <v>9</v>
      </c>
      <c r="C10" s="5" t="s">
        <v>3</v>
      </c>
      <c r="D10" s="51"/>
      <c r="E10" s="14">
        <v>1</v>
      </c>
      <c r="F10" s="20">
        <f t="shared" si="0"/>
        <v>0</v>
      </c>
      <c r="G10" s="60"/>
      <c r="H10" s="14">
        <v>1</v>
      </c>
      <c r="I10" s="20">
        <f t="shared" si="1"/>
        <v>0</v>
      </c>
      <c r="K10" s="14">
        <v>1</v>
      </c>
      <c r="L10" s="20">
        <f t="shared" si="2"/>
        <v>0</v>
      </c>
      <c r="N10" s="118"/>
    </row>
    <row r="11" spans="1:14" s="46" customFormat="1" ht="21.95" customHeight="1" x14ac:dyDescent="0.25">
      <c r="A11" s="2" t="s">
        <v>20</v>
      </c>
      <c r="B11" s="8" t="s">
        <v>23</v>
      </c>
      <c r="C11" s="5" t="s">
        <v>3</v>
      </c>
      <c r="D11" s="51"/>
      <c r="E11" s="14">
        <v>1</v>
      </c>
      <c r="F11" s="20">
        <f t="shared" si="0"/>
        <v>0</v>
      </c>
      <c r="G11" s="60"/>
      <c r="H11" s="14">
        <v>1</v>
      </c>
      <c r="I11" s="20">
        <f t="shared" si="1"/>
        <v>0</v>
      </c>
      <c r="K11" s="14">
        <v>1</v>
      </c>
      <c r="L11" s="20">
        <f t="shared" si="2"/>
        <v>0</v>
      </c>
      <c r="N11" s="118"/>
    </row>
    <row r="12" spans="1:14" s="46" customFormat="1" ht="21.95" customHeight="1" thickBot="1" x14ac:dyDescent="0.3">
      <c r="A12" s="2"/>
      <c r="B12" s="8"/>
      <c r="C12" s="5"/>
      <c r="D12" s="51"/>
      <c r="E12" s="14"/>
      <c r="F12" s="20"/>
      <c r="G12" s="60"/>
      <c r="H12" s="14"/>
      <c r="I12" s="20">
        <f t="shared" ref="I12" si="3">H12*D12</f>
        <v>0</v>
      </c>
      <c r="K12" s="14"/>
      <c r="L12" s="20">
        <f>K12*G12</f>
        <v>0</v>
      </c>
      <c r="N12" s="118"/>
    </row>
    <row r="13" spans="1:14" s="46" customFormat="1" ht="21.95" customHeight="1" thickBot="1" x14ac:dyDescent="0.3">
      <c r="A13" s="34"/>
      <c r="B13" s="26" t="s">
        <v>16</v>
      </c>
      <c r="C13" s="71"/>
      <c r="D13" s="83"/>
      <c r="E13" s="72"/>
      <c r="F13" s="73">
        <f>SUM(F5:F12)</f>
        <v>0</v>
      </c>
      <c r="G13" s="60"/>
      <c r="H13" s="88"/>
      <c r="I13" s="73">
        <f>SUM(I5:I12)</f>
        <v>0</v>
      </c>
      <c r="K13" s="88"/>
      <c r="L13" s="73">
        <f>SUM(L5:L12)</f>
        <v>0</v>
      </c>
      <c r="N13" s="118"/>
    </row>
    <row r="14" spans="1:14" s="46" customFormat="1" ht="21.95" customHeight="1" thickBot="1" x14ac:dyDescent="0.3">
      <c r="A14" s="40"/>
      <c r="B14" s="41"/>
      <c r="C14" s="74"/>
      <c r="D14" s="75"/>
      <c r="E14" s="76"/>
      <c r="F14" s="93"/>
      <c r="G14" s="60"/>
      <c r="H14" s="76"/>
      <c r="I14" s="93"/>
      <c r="K14" s="76"/>
      <c r="L14" s="93"/>
      <c r="N14" s="118"/>
    </row>
    <row r="15" spans="1:14" s="33" customFormat="1" ht="21.95" customHeight="1" thickBot="1" x14ac:dyDescent="0.3">
      <c r="A15" s="4"/>
      <c r="B15" s="41"/>
      <c r="C15" s="74"/>
      <c r="D15" s="75"/>
      <c r="E15" s="122" t="s">
        <v>52</v>
      </c>
      <c r="F15" s="126"/>
      <c r="G15" s="114"/>
      <c r="H15" s="122" t="s">
        <v>53</v>
      </c>
      <c r="I15" s="126"/>
      <c r="J15" s="114"/>
      <c r="K15" s="122" t="s">
        <v>54</v>
      </c>
      <c r="L15" s="126"/>
      <c r="N15" s="117"/>
    </row>
    <row r="16" spans="1:14" s="33" customFormat="1" ht="21.95" customHeight="1" thickBot="1" x14ac:dyDescent="0.3">
      <c r="A16" s="35"/>
      <c r="B16" s="1" t="s">
        <v>32</v>
      </c>
      <c r="C16" s="62" t="s">
        <v>0</v>
      </c>
      <c r="D16" s="63" t="s">
        <v>18</v>
      </c>
      <c r="E16" s="12" t="s">
        <v>17</v>
      </c>
      <c r="F16" s="64" t="s">
        <v>19</v>
      </c>
      <c r="G16" s="60"/>
      <c r="H16" s="12" t="s">
        <v>17</v>
      </c>
      <c r="I16" s="64" t="s">
        <v>19</v>
      </c>
      <c r="K16" s="12" t="s">
        <v>17</v>
      </c>
      <c r="L16" s="64" t="s">
        <v>19</v>
      </c>
      <c r="N16" s="117"/>
    </row>
    <row r="17" spans="1:14" s="46" customFormat="1" ht="21.95" customHeight="1" x14ac:dyDescent="0.25">
      <c r="A17" s="47"/>
      <c r="B17" s="9"/>
      <c r="C17" s="48"/>
      <c r="D17" s="50"/>
      <c r="E17" s="49"/>
      <c r="F17" s="20"/>
      <c r="G17" s="60"/>
      <c r="H17" s="49"/>
      <c r="I17" s="20"/>
      <c r="K17" s="49"/>
      <c r="L17" s="20"/>
      <c r="N17" s="118"/>
    </row>
    <row r="18" spans="1:14" s="46" customFormat="1" ht="21.95" customHeight="1" x14ac:dyDescent="0.25">
      <c r="A18" s="2"/>
      <c r="B18" s="9"/>
      <c r="C18" s="5"/>
      <c r="D18" s="51"/>
      <c r="E18" s="14"/>
      <c r="F18" s="20">
        <f t="shared" ref="F18:F20" si="4">E18*D18</f>
        <v>0</v>
      </c>
      <c r="G18" s="60"/>
      <c r="H18" s="49"/>
      <c r="I18" s="20">
        <f t="shared" ref="I18" si="5">H18*D18</f>
        <v>0</v>
      </c>
      <c r="K18" s="49"/>
      <c r="L18" s="20">
        <f>K18*G18</f>
        <v>0</v>
      </c>
      <c r="N18" s="118"/>
    </row>
    <row r="19" spans="1:14" s="46" customFormat="1" ht="21.95" customHeight="1" x14ac:dyDescent="0.25">
      <c r="A19" s="2" t="s">
        <v>34</v>
      </c>
      <c r="B19" s="38" t="s">
        <v>42</v>
      </c>
      <c r="C19" s="5" t="s">
        <v>10</v>
      </c>
      <c r="D19" s="51"/>
      <c r="E19" s="14">
        <v>1150</v>
      </c>
      <c r="F19" s="20">
        <f t="shared" si="4"/>
        <v>0</v>
      </c>
      <c r="G19" s="60"/>
      <c r="H19" s="49">
        <v>795</v>
      </c>
      <c r="I19" s="20">
        <f t="shared" ref="I19:I26" si="6">H19*$D19</f>
        <v>0</v>
      </c>
      <c r="K19" s="49">
        <v>385</v>
      </c>
      <c r="L19" s="20">
        <f t="shared" ref="L19:L26" si="7">K19*$D19</f>
        <v>0</v>
      </c>
      <c r="N19" s="118"/>
    </row>
    <row r="20" spans="1:14" s="46" customFormat="1" ht="21.95" customHeight="1" x14ac:dyDescent="0.25">
      <c r="A20" s="2" t="s">
        <v>33</v>
      </c>
      <c r="B20" s="38" t="s">
        <v>43</v>
      </c>
      <c r="C20" s="5" t="s">
        <v>10</v>
      </c>
      <c r="D20" s="51"/>
      <c r="E20" s="14">
        <v>800</v>
      </c>
      <c r="F20" s="20">
        <f t="shared" si="4"/>
        <v>0</v>
      </c>
      <c r="G20" s="60"/>
      <c r="H20" s="49">
        <v>295</v>
      </c>
      <c r="I20" s="20">
        <f t="shared" si="6"/>
        <v>0</v>
      </c>
      <c r="K20" s="49">
        <v>410</v>
      </c>
      <c r="L20" s="20">
        <f t="shared" si="7"/>
        <v>0</v>
      </c>
      <c r="N20" s="118"/>
    </row>
    <row r="21" spans="1:14" s="46" customFormat="1" ht="21.95" customHeight="1" x14ac:dyDescent="0.25">
      <c r="A21" s="47"/>
      <c r="B21" s="9"/>
      <c r="C21" s="48"/>
      <c r="D21" s="51"/>
      <c r="E21" s="14"/>
      <c r="F21" s="20"/>
      <c r="G21" s="60"/>
      <c r="H21" s="49"/>
      <c r="I21" s="20">
        <f t="shared" si="6"/>
        <v>0</v>
      </c>
      <c r="K21" s="49"/>
      <c r="L21" s="20">
        <f t="shared" si="7"/>
        <v>0</v>
      </c>
      <c r="N21" s="118"/>
    </row>
    <row r="22" spans="1:14" s="46" customFormat="1" ht="21.95" customHeight="1" x14ac:dyDescent="0.25">
      <c r="A22" s="47" t="s">
        <v>35</v>
      </c>
      <c r="B22" s="94" t="s">
        <v>24</v>
      </c>
      <c r="C22" s="48" t="s">
        <v>2</v>
      </c>
      <c r="D22" s="51"/>
      <c r="E22" s="14">
        <v>10</v>
      </c>
      <c r="F22" s="20" t="s">
        <v>55</v>
      </c>
      <c r="G22" s="60"/>
      <c r="H22" s="49">
        <v>20</v>
      </c>
      <c r="I22" s="20" t="s">
        <v>55</v>
      </c>
      <c r="K22" s="49">
        <v>10</v>
      </c>
      <c r="L22" s="20" t="s">
        <v>55</v>
      </c>
      <c r="N22" s="118"/>
    </row>
    <row r="23" spans="1:14" s="33" customFormat="1" ht="21.95" customHeight="1" x14ac:dyDescent="0.25">
      <c r="A23" s="2" t="s">
        <v>36</v>
      </c>
      <c r="B23" s="38" t="s">
        <v>41</v>
      </c>
      <c r="C23" s="2" t="s">
        <v>0</v>
      </c>
      <c r="D23" s="51"/>
      <c r="E23" s="14">
        <v>3</v>
      </c>
      <c r="F23" s="20">
        <f t="shared" ref="F23:F26" si="8">E23*D23</f>
        <v>0</v>
      </c>
      <c r="G23" s="60"/>
      <c r="H23" s="55"/>
      <c r="I23" s="20">
        <f t="shared" si="6"/>
        <v>0</v>
      </c>
      <c r="K23" s="55">
        <v>3</v>
      </c>
      <c r="L23" s="20">
        <f>K23*$D23</f>
        <v>0</v>
      </c>
      <c r="N23" s="117"/>
    </row>
    <row r="24" spans="1:14" s="46" customFormat="1" ht="21.95" customHeight="1" x14ac:dyDescent="0.25">
      <c r="A24" s="47"/>
      <c r="B24" s="2"/>
      <c r="C24" s="48"/>
      <c r="D24" s="50"/>
      <c r="E24" s="14"/>
      <c r="F24" s="20"/>
      <c r="G24" s="60"/>
      <c r="H24" s="49"/>
      <c r="I24" s="20">
        <f t="shared" si="6"/>
        <v>0</v>
      </c>
      <c r="K24" s="49"/>
      <c r="L24" s="20">
        <f t="shared" si="7"/>
        <v>0</v>
      </c>
      <c r="N24" s="118"/>
    </row>
    <row r="25" spans="1:14" s="46" customFormat="1" ht="21.95" customHeight="1" x14ac:dyDescent="0.25">
      <c r="A25" s="47" t="s">
        <v>38</v>
      </c>
      <c r="B25" s="94" t="s">
        <v>37</v>
      </c>
      <c r="C25" s="48" t="s">
        <v>1</v>
      </c>
      <c r="D25" s="51"/>
      <c r="E25" s="14">
        <v>1950</v>
      </c>
      <c r="F25" s="20">
        <f t="shared" si="8"/>
        <v>0</v>
      </c>
      <c r="G25" s="60"/>
      <c r="H25" s="49">
        <v>1090</v>
      </c>
      <c r="I25" s="20">
        <f t="shared" si="6"/>
        <v>0</v>
      </c>
      <c r="K25" s="49">
        <v>795</v>
      </c>
      <c r="L25" s="20">
        <f t="shared" si="7"/>
        <v>0</v>
      </c>
      <c r="N25" s="118"/>
    </row>
    <row r="26" spans="1:14" s="46" customFormat="1" ht="12" customHeight="1" x14ac:dyDescent="0.25">
      <c r="A26" s="47"/>
      <c r="B26" s="2"/>
      <c r="C26" s="48"/>
      <c r="D26" s="50"/>
      <c r="E26" s="14"/>
      <c r="F26" s="20">
        <f t="shared" si="8"/>
        <v>0</v>
      </c>
      <c r="G26" s="60"/>
      <c r="H26" s="49"/>
      <c r="I26" s="20">
        <f t="shared" si="6"/>
        <v>0</v>
      </c>
      <c r="K26" s="49"/>
      <c r="L26" s="20">
        <f t="shared" si="7"/>
        <v>0</v>
      </c>
      <c r="N26" s="118"/>
    </row>
    <row r="27" spans="1:14" s="46" customFormat="1" ht="21.95" customHeight="1" thickBot="1" x14ac:dyDescent="0.3">
      <c r="A27" s="23"/>
      <c r="B27" s="86"/>
      <c r="C27" s="3"/>
      <c r="D27" s="87"/>
      <c r="E27" s="14"/>
      <c r="F27" s="20"/>
      <c r="G27" s="60"/>
      <c r="H27" s="49"/>
      <c r="I27" s="20"/>
      <c r="K27" s="49"/>
      <c r="L27" s="20"/>
      <c r="N27" s="118"/>
    </row>
    <row r="28" spans="1:14" s="33" customFormat="1" ht="21.95" customHeight="1" thickBot="1" x14ac:dyDescent="0.3">
      <c r="A28" s="24"/>
      <c r="B28" s="26" t="s">
        <v>21</v>
      </c>
      <c r="C28" s="71"/>
      <c r="D28" s="83"/>
      <c r="E28" s="72"/>
      <c r="F28" s="73">
        <f>SUM(F17:F26)</f>
        <v>0</v>
      </c>
      <c r="G28" s="60"/>
      <c r="H28" s="88"/>
      <c r="I28" s="73">
        <f>SUM(I17:I26)</f>
        <v>0</v>
      </c>
      <c r="K28" s="88"/>
      <c r="L28" s="73">
        <f>SUM(L17:L26)</f>
        <v>0</v>
      </c>
      <c r="N28" s="117"/>
    </row>
    <row r="29" spans="1:14" s="33" customFormat="1" ht="21.95" customHeight="1" x14ac:dyDescent="0.25">
      <c r="A29" s="4"/>
      <c r="B29" s="41"/>
      <c r="C29" s="74"/>
      <c r="D29" s="75"/>
      <c r="E29" s="76"/>
      <c r="F29" s="78"/>
      <c r="G29" s="60"/>
      <c r="H29" s="76"/>
      <c r="I29" s="78"/>
      <c r="K29" s="76"/>
      <c r="L29" s="78"/>
      <c r="N29" s="117"/>
    </row>
    <row r="30" spans="1:14" s="33" customFormat="1" ht="21.95" customHeight="1" thickBot="1" x14ac:dyDescent="0.3">
      <c r="A30" s="4"/>
      <c r="B30" s="41"/>
      <c r="C30" s="74"/>
      <c r="D30" s="75"/>
      <c r="E30" s="76"/>
      <c r="F30" s="77"/>
      <c r="G30" s="60"/>
      <c r="H30" s="76"/>
      <c r="I30" s="77"/>
      <c r="K30" s="76"/>
      <c r="L30" s="77"/>
      <c r="N30" s="117"/>
    </row>
    <row r="31" spans="1:14" s="33" customFormat="1" ht="21.95" customHeight="1" thickBot="1" x14ac:dyDescent="0.3">
      <c r="A31" s="4"/>
      <c r="B31" s="41"/>
      <c r="C31" s="74"/>
      <c r="D31" s="75"/>
      <c r="E31" s="122" t="s">
        <v>52</v>
      </c>
      <c r="F31" s="126"/>
      <c r="G31" s="114"/>
      <c r="H31" s="122" t="s">
        <v>53</v>
      </c>
      <c r="I31" s="126"/>
      <c r="J31" s="114"/>
      <c r="K31" s="122" t="s">
        <v>54</v>
      </c>
      <c r="L31" s="126"/>
      <c r="N31" s="117"/>
    </row>
    <row r="32" spans="1:14" s="33" customFormat="1" ht="21.95" customHeight="1" thickBot="1" x14ac:dyDescent="0.3">
      <c r="A32" s="35"/>
      <c r="B32" s="1" t="s">
        <v>49</v>
      </c>
      <c r="C32" s="62" t="s">
        <v>0</v>
      </c>
      <c r="D32" s="63" t="s">
        <v>18</v>
      </c>
      <c r="E32" s="12" t="s">
        <v>17</v>
      </c>
      <c r="F32" s="64" t="s">
        <v>19</v>
      </c>
      <c r="G32" s="60"/>
      <c r="H32" s="12" t="s">
        <v>17</v>
      </c>
      <c r="I32" s="64" t="s">
        <v>19</v>
      </c>
      <c r="K32" s="12" t="s">
        <v>17</v>
      </c>
      <c r="L32" s="64" t="s">
        <v>19</v>
      </c>
      <c r="N32" s="117"/>
    </row>
    <row r="33" spans="1:14" s="33" customFormat="1" ht="21.95" customHeight="1" x14ac:dyDescent="0.25">
      <c r="A33" s="2"/>
      <c r="B33" s="10" t="s">
        <v>31</v>
      </c>
      <c r="C33" s="2"/>
      <c r="D33" s="20"/>
      <c r="E33" s="14"/>
      <c r="F33" s="20"/>
      <c r="G33" s="60"/>
      <c r="H33" s="16"/>
      <c r="I33" s="20"/>
      <c r="K33" s="16"/>
      <c r="L33" s="20"/>
      <c r="N33" s="117"/>
    </row>
    <row r="34" spans="1:14" s="46" customFormat="1" ht="21.95" customHeight="1" x14ac:dyDescent="0.25">
      <c r="A34" s="2" t="s">
        <v>44</v>
      </c>
      <c r="B34" s="37" t="s">
        <v>25</v>
      </c>
      <c r="C34" s="2" t="s">
        <v>1</v>
      </c>
      <c r="D34" s="20"/>
      <c r="E34" s="14">
        <v>0</v>
      </c>
      <c r="F34" s="20" t="s">
        <v>55</v>
      </c>
      <c r="G34" s="60"/>
      <c r="H34" s="14">
        <v>45</v>
      </c>
      <c r="I34" s="20">
        <f t="shared" ref="I34:I38" si="9">H34*$D34</f>
        <v>0</v>
      </c>
      <c r="K34" s="14">
        <v>0</v>
      </c>
      <c r="L34" s="20">
        <f t="shared" ref="L34:L39" si="10">K34*$D34</f>
        <v>0</v>
      </c>
      <c r="N34" s="118"/>
    </row>
    <row r="35" spans="1:14" s="46" customFormat="1" ht="21.95" customHeight="1" x14ac:dyDescent="0.25">
      <c r="A35" s="2" t="s">
        <v>45</v>
      </c>
      <c r="B35" s="37" t="s">
        <v>26</v>
      </c>
      <c r="C35" s="2" t="s">
        <v>2</v>
      </c>
      <c r="D35" s="20"/>
      <c r="E35" s="14">
        <v>315</v>
      </c>
      <c r="F35" s="20">
        <f t="shared" ref="F35:F38" si="11">E35*D35</f>
        <v>0</v>
      </c>
      <c r="G35" s="60"/>
      <c r="H35" s="49">
        <v>144</v>
      </c>
      <c r="I35" s="20">
        <f t="shared" si="9"/>
        <v>0</v>
      </c>
      <c r="K35" s="49">
        <v>130</v>
      </c>
      <c r="L35" s="20">
        <f t="shared" si="10"/>
        <v>0</v>
      </c>
      <c r="N35" s="118"/>
    </row>
    <row r="36" spans="1:14" s="102" customFormat="1" ht="21.95" customHeight="1" x14ac:dyDescent="0.25">
      <c r="A36" s="2" t="s">
        <v>46</v>
      </c>
      <c r="B36" s="39" t="s">
        <v>27</v>
      </c>
      <c r="C36" s="5" t="s">
        <v>0</v>
      </c>
      <c r="D36" s="51"/>
      <c r="E36" s="14">
        <v>2</v>
      </c>
      <c r="F36" s="20">
        <f t="shared" ref="F36:F37" si="12">E36*D36</f>
        <v>0</v>
      </c>
      <c r="G36" s="60"/>
      <c r="H36" s="56"/>
      <c r="I36" s="20">
        <f t="shared" si="9"/>
        <v>0</v>
      </c>
      <c r="K36" s="56">
        <v>1</v>
      </c>
      <c r="L36" s="20">
        <f t="shared" si="10"/>
        <v>0</v>
      </c>
      <c r="N36" s="119"/>
    </row>
    <row r="37" spans="1:14" s="102" customFormat="1" ht="21.95" customHeight="1" x14ac:dyDescent="0.25">
      <c r="A37" s="2" t="s">
        <v>47</v>
      </c>
      <c r="B37" s="39" t="s">
        <v>48</v>
      </c>
      <c r="C37" s="5" t="s">
        <v>0</v>
      </c>
      <c r="D37" s="51"/>
      <c r="E37" s="14">
        <v>2</v>
      </c>
      <c r="F37" s="20">
        <f t="shared" si="12"/>
        <v>0</v>
      </c>
      <c r="G37" s="60"/>
      <c r="H37" s="56">
        <v>1</v>
      </c>
      <c r="I37" s="20">
        <f t="shared" si="9"/>
        <v>0</v>
      </c>
      <c r="K37" s="56">
        <v>1</v>
      </c>
      <c r="L37" s="20">
        <f t="shared" si="10"/>
        <v>0</v>
      </c>
      <c r="N37" s="119"/>
    </row>
    <row r="38" spans="1:14" s="33" customFormat="1" ht="21.95" customHeight="1" x14ac:dyDescent="0.25">
      <c r="A38" s="2" t="s">
        <v>51</v>
      </c>
      <c r="B38" s="37" t="s">
        <v>50</v>
      </c>
      <c r="C38" s="2" t="s">
        <v>2</v>
      </c>
      <c r="D38" s="20"/>
      <c r="E38" s="14">
        <v>6</v>
      </c>
      <c r="F38" s="20">
        <f t="shared" si="11"/>
        <v>0</v>
      </c>
      <c r="G38" s="60"/>
      <c r="H38" s="49"/>
      <c r="I38" s="20">
        <f t="shared" si="9"/>
        <v>0</v>
      </c>
      <c r="K38" s="49"/>
      <c r="L38" s="20">
        <f t="shared" si="10"/>
        <v>0</v>
      </c>
      <c r="N38" s="117"/>
    </row>
    <row r="39" spans="1:14" s="33" customFormat="1" ht="21.95" customHeight="1" thickBot="1" x14ac:dyDescent="0.3">
      <c r="A39" s="3"/>
      <c r="B39" s="11"/>
      <c r="C39" s="3"/>
      <c r="D39" s="21"/>
      <c r="E39" s="14"/>
      <c r="F39" s="21"/>
      <c r="G39" s="60"/>
      <c r="H39" s="15"/>
      <c r="I39" s="21"/>
      <c r="K39" s="15"/>
      <c r="L39" s="20">
        <f t="shared" si="10"/>
        <v>0</v>
      </c>
      <c r="N39" s="117"/>
    </row>
    <row r="40" spans="1:14" s="33" customFormat="1" ht="21.95" customHeight="1" thickBot="1" x14ac:dyDescent="0.3">
      <c r="A40" s="36"/>
      <c r="B40" s="26" t="s">
        <v>22</v>
      </c>
      <c r="C40" s="71"/>
      <c r="D40" s="83"/>
      <c r="E40" s="72"/>
      <c r="F40" s="73">
        <f>SUM(F33:F39)</f>
        <v>0</v>
      </c>
      <c r="G40" s="60"/>
      <c r="H40" s="88"/>
      <c r="I40" s="73">
        <f>SUM(I33:I39)</f>
        <v>0</v>
      </c>
      <c r="K40" s="88"/>
      <c r="L40" s="73">
        <f>SUM(L33:L39)</f>
        <v>0</v>
      </c>
      <c r="N40" s="117"/>
    </row>
    <row r="41" spans="1:14" s="33" customFormat="1" ht="21.95" customHeight="1" thickBot="1" x14ac:dyDescent="0.3">
      <c r="A41" s="54"/>
      <c r="B41" s="41"/>
      <c r="C41" s="74"/>
      <c r="D41" s="75"/>
      <c r="E41" s="76"/>
      <c r="F41" s="78"/>
      <c r="G41" s="60"/>
      <c r="H41" s="76"/>
      <c r="I41" s="78"/>
      <c r="K41" s="76"/>
      <c r="L41" s="78"/>
      <c r="N41" s="117"/>
    </row>
    <row r="42" spans="1:14" s="42" customFormat="1" ht="21.95" customHeight="1" thickBot="1" x14ac:dyDescent="0.3">
      <c r="A42" s="4"/>
      <c r="B42" s="41"/>
      <c r="C42" s="75"/>
      <c r="D42" s="77"/>
      <c r="E42" s="122" t="s">
        <v>52</v>
      </c>
      <c r="F42" s="126"/>
      <c r="G42" s="114"/>
      <c r="H42" s="122" t="s">
        <v>53</v>
      </c>
      <c r="I42" s="126"/>
      <c r="J42" s="114"/>
      <c r="K42" s="122" t="s">
        <v>54</v>
      </c>
      <c r="L42" s="126"/>
      <c r="N42" s="120"/>
    </row>
    <row r="43" spans="1:14" ht="30" customHeight="1" thickBot="1" x14ac:dyDescent="0.3">
      <c r="A43" s="58"/>
      <c r="B43" s="25" t="s">
        <v>13</v>
      </c>
      <c r="C43" s="79"/>
      <c r="D43" s="80"/>
      <c r="E43" s="18"/>
      <c r="F43" s="84"/>
      <c r="G43" s="60"/>
      <c r="H43" s="89"/>
      <c r="I43" s="84"/>
      <c r="K43" s="89"/>
      <c r="L43" s="84"/>
    </row>
    <row r="44" spans="1:14" ht="30" customHeight="1" x14ac:dyDescent="0.25">
      <c r="A44" s="22"/>
      <c r="B44" s="124"/>
      <c r="C44" s="125"/>
      <c r="D44" s="104"/>
      <c r="E44" s="105"/>
      <c r="F44" s="52"/>
      <c r="G44" s="60"/>
      <c r="H44" s="104"/>
      <c r="I44" s="52"/>
      <c r="K44" s="104"/>
      <c r="L44" s="52"/>
    </row>
    <row r="45" spans="1:14" ht="30" customHeight="1" x14ac:dyDescent="0.25">
      <c r="A45" s="23"/>
      <c r="B45" s="32" t="str">
        <f>B5</f>
        <v>CHAPITRE 0 - INSTALLATION DE CHANTIER</v>
      </c>
      <c r="C45" s="81"/>
      <c r="D45" s="106"/>
      <c r="E45" s="81"/>
      <c r="F45" s="59">
        <f>F13</f>
        <v>0</v>
      </c>
      <c r="G45" s="60"/>
      <c r="H45" s="90"/>
      <c r="I45" s="59">
        <f>I13</f>
        <v>0</v>
      </c>
      <c r="K45" s="90"/>
      <c r="L45" s="59">
        <f>L13</f>
        <v>0</v>
      </c>
    </row>
    <row r="46" spans="1:14" ht="30" customHeight="1" x14ac:dyDescent="0.25">
      <c r="A46" s="23"/>
      <c r="B46" s="32" t="str">
        <f>B16</f>
        <v>CHAPIITRE 1 - VOIRIE REVETEMENT</v>
      </c>
      <c r="C46" s="27"/>
      <c r="D46" s="106"/>
      <c r="E46" s="28"/>
      <c r="F46" s="59">
        <f>F28</f>
        <v>0</v>
      </c>
      <c r="G46" s="60"/>
      <c r="H46" s="91"/>
      <c r="I46" s="59">
        <f>I28</f>
        <v>0</v>
      </c>
      <c r="K46" s="91"/>
      <c r="L46" s="59">
        <f>L28</f>
        <v>0</v>
      </c>
    </row>
    <row r="47" spans="1:14" ht="30" customHeight="1" x14ac:dyDescent="0.25">
      <c r="A47" s="23"/>
      <c r="B47" s="32" t="str">
        <f>B32</f>
        <v xml:space="preserve">CHAPITRE 2 - SIGNALISATION </v>
      </c>
      <c r="C47" s="27"/>
      <c r="D47" s="106"/>
      <c r="E47" s="28"/>
      <c r="F47" s="59">
        <f>F40</f>
        <v>0</v>
      </c>
      <c r="G47" s="60"/>
      <c r="H47" s="91"/>
      <c r="I47" s="59">
        <f>I40</f>
        <v>0</v>
      </c>
      <c r="K47" s="91"/>
      <c r="L47" s="59">
        <f>L40</f>
        <v>0</v>
      </c>
    </row>
    <row r="48" spans="1:14" ht="30" customHeight="1" thickBot="1" x14ac:dyDescent="0.3">
      <c r="A48" s="22"/>
      <c r="B48" s="31"/>
      <c r="C48" s="29"/>
      <c r="D48" s="57"/>
      <c r="E48" s="30"/>
      <c r="F48" s="53"/>
      <c r="G48" s="60"/>
      <c r="H48" s="92"/>
      <c r="I48" s="53"/>
      <c r="K48" s="92"/>
      <c r="L48" s="53"/>
    </row>
    <row r="49" spans="1:12" ht="30" customHeight="1" thickBot="1" x14ac:dyDescent="0.3">
      <c r="A49" s="107"/>
      <c r="B49" s="122" t="s">
        <v>28</v>
      </c>
      <c r="C49" s="123"/>
      <c r="D49" s="108"/>
      <c r="E49" s="109"/>
      <c r="F49" s="82">
        <f>SUM(F44:F48)</f>
        <v>0</v>
      </c>
      <c r="G49" s="60"/>
      <c r="H49" s="108"/>
      <c r="I49" s="82">
        <f>SUM(I44:I48)</f>
        <v>0</v>
      </c>
      <c r="K49" s="108"/>
      <c r="L49" s="82">
        <f>SUM(L44:L48)</f>
        <v>0</v>
      </c>
    </row>
    <row r="50" spans="1:12" ht="30" customHeight="1" thickBot="1" x14ac:dyDescent="0.3">
      <c r="A50" s="107"/>
      <c r="B50" s="122" t="s">
        <v>29</v>
      </c>
      <c r="C50" s="123"/>
      <c r="D50" s="108"/>
      <c r="E50" s="109"/>
      <c r="F50" s="82">
        <f>F49*0.06</f>
        <v>0</v>
      </c>
      <c r="G50" s="60"/>
      <c r="H50" s="108"/>
      <c r="I50" s="82">
        <f>I49*0.06</f>
        <v>0</v>
      </c>
      <c r="K50" s="108"/>
      <c r="L50" s="82">
        <f>L49*0.06</f>
        <v>0</v>
      </c>
    </row>
    <row r="51" spans="1:12" ht="30" customHeight="1" thickBot="1" x14ac:dyDescent="0.3">
      <c r="A51" s="107"/>
      <c r="B51" s="122" t="s">
        <v>30</v>
      </c>
      <c r="C51" s="123"/>
      <c r="D51" s="108"/>
      <c r="E51" s="109"/>
      <c r="F51" s="82">
        <f>SUM(F49:F50)</f>
        <v>0</v>
      </c>
      <c r="G51" s="60"/>
      <c r="H51" s="108"/>
      <c r="I51" s="82">
        <f>SUM(I49:I50)</f>
        <v>0</v>
      </c>
      <c r="K51" s="108"/>
      <c r="L51" s="82">
        <f>SUM(L49:L50)</f>
        <v>0</v>
      </c>
    </row>
    <row r="52" spans="1:12" x14ac:dyDescent="0.25">
      <c r="A52" s="110"/>
      <c r="B52" s="110"/>
      <c r="C52" s="110"/>
      <c r="D52" s="111"/>
      <c r="E52" s="17"/>
      <c r="F52" s="111"/>
      <c r="H52" s="17"/>
      <c r="I52" s="111"/>
      <c r="K52" s="17"/>
      <c r="L52" s="111"/>
    </row>
    <row r="53" spans="1:12" x14ac:dyDescent="0.25">
      <c r="A53" s="110"/>
      <c r="B53" s="110"/>
      <c r="C53" s="110"/>
      <c r="D53" s="111"/>
      <c r="E53" s="17"/>
      <c r="F53" s="111"/>
      <c r="H53" s="17"/>
      <c r="I53" s="111"/>
      <c r="K53" s="17"/>
      <c r="L53" s="111"/>
    </row>
    <row r="74" spans="10:10" x14ac:dyDescent="0.25">
      <c r="J74" s="113"/>
    </row>
  </sheetData>
  <mergeCells count="18">
    <mergeCell ref="A1:C1"/>
    <mergeCell ref="A2:C2"/>
    <mergeCell ref="E3:F3"/>
    <mergeCell ref="H3:I3"/>
    <mergeCell ref="E15:F15"/>
    <mergeCell ref="H15:I15"/>
    <mergeCell ref="B51:C51"/>
    <mergeCell ref="B50:C50"/>
    <mergeCell ref="B44:C44"/>
    <mergeCell ref="B49:C49"/>
    <mergeCell ref="K3:L3"/>
    <mergeCell ref="K15:L15"/>
    <mergeCell ref="K31:L31"/>
    <mergeCell ref="K42:L42"/>
    <mergeCell ref="E31:F31"/>
    <mergeCell ref="H31:I31"/>
    <mergeCell ref="E42:F42"/>
    <mergeCell ref="H42:I42"/>
  </mergeCells>
  <phoneticPr fontId="21" type="noConversion"/>
  <pageMargins left="0.31496062992125984" right="0.31496062992125984" top="0.94488188976377963" bottom="0.55118110236220474" header="0.31496062992125984" footer="0.31496062992125984"/>
  <pageSetup paperSize="8" scale="66" orientation="portrait" r:id="rId1"/>
  <headerFooter>
    <oddHeader>&amp;LSEM AGGLO&amp;CRenouvellement des enrobés des parkings des résidences du Fonds Calédonien de l’Habitat 
Programme 2021 / 2022&amp;RFévrier 2021</oddHeader>
    <oddFooter>&amp;L&amp;"Arial Narrow,Normal"&amp;8 &amp;R&amp;"Arial Narrow,Normal"&amp;8&amp;P/&amp;N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DPGF</vt:lpstr>
      <vt:lpstr>DPGF!Zone_d_impression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ROZAND</dc:creator>
  <cp:lastModifiedBy>Nicolas GARIOUD</cp:lastModifiedBy>
  <cp:lastPrinted>2021-02-19T05:37:23Z</cp:lastPrinted>
  <dcterms:created xsi:type="dcterms:W3CDTF">1998-06-09T23:38:22Z</dcterms:created>
  <dcterms:modified xsi:type="dcterms:W3CDTF">2021-03-15T03:58:53Z</dcterms:modified>
</cp:coreProperties>
</file>