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 activeTab="1"/>
  </bookViews>
  <sheets>
    <sheet name="SECTEUR 1" sheetId="1" r:id="rId1"/>
    <sheet name="SECTEUR 2" sheetId="7" r:id="rId2"/>
    <sheet name="SECTEUR 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7" l="1"/>
  <c r="N20" i="7" s="1"/>
  <c r="M16" i="7"/>
  <c r="N16" i="7" s="1"/>
  <c r="M11" i="7"/>
  <c r="N11" i="7" s="1"/>
  <c r="M10" i="7"/>
  <c r="M7" i="7"/>
  <c r="N7" i="7" s="1"/>
  <c r="M25" i="3"/>
  <c r="N25" i="3" s="1"/>
  <c r="M12" i="7"/>
  <c r="M22" i="3"/>
  <c r="N22" i="3" s="1"/>
  <c r="M19" i="3"/>
  <c r="N19" i="3" s="1"/>
  <c r="M15" i="3"/>
  <c r="M11" i="3"/>
  <c r="N11" i="3" s="1"/>
  <c r="M5" i="3"/>
  <c r="M18" i="1"/>
  <c r="N18" i="1"/>
  <c r="M19" i="1"/>
  <c r="M20" i="1"/>
  <c r="N20" i="1" s="1"/>
  <c r="M21" i="1"/>
  <c r="M22" i="1"/>
  <c r="M23" i="1"/>
  <c r="N23" i="1" s="1"/>
  <c r="M24" i="1"/>
  <c r="N24" i="1"/>
  <c r="M16" i="1"/>
  <c r="M15" i="1"/>
  <c r="N15" i="1" s="1"/>
  <c r="M14" i="1"/>
  <c r="N22" i="1" l="1"/>
  <c r="N19" i="1"/>
  <c r="K21" i="7"/>
  <c r="K22" i="7" s="1"/>
  <c r="M17" i="7"/>
  <c r="N17" i="7" s="1"/>
  <c r="M14" i="7"/>
  <c r="N14" i="7" s="1"/>
  <c r="M18" i="7"/>
  <c r="N18" i="7" s="1"/>
  <c r="M15" i="7"/>
  <c r="N15" i="7" s="1"/>
  <c r="M19" i="7"/>
  <c r="N19" i="7" s="1"/>
  <c r="M8" i="7"/>
  <c r="N8" i="7" s="1"/>
  <c r="M9" i="7"/>
  <c r="N9" i="7" s="1"/>
  <c r="N10" i="7"/>
  <c r="M6" i="7"/>
  <c r="K36" i="3"/>
  <c r="M7" i="3"/>
  <c r="N7" i="3" s="1"/>
  <c r="N15" i="3"/>
  <c r="M13" i="7"/>
  <c r="N13" i="7" s="1"/>
  <c r="N12" i="7"/>
  <c r="M20" i="3"/>
  <c r="N20" i="3" s="1"/>
  <c r="M26" i="3"/>
  <c r="N26" i="3" s="1"/>
  <c r="M21" i="3"/>
  <c r="N21" i="3" s="1"/>
  <c r="M23" i="3"/>
  <c r="N23" i="3" s="1"/>
  <c r="M27" i="3"/>
  <c r="N27" i="3" s="1"/>
  <c r="M24" i="3"/>
  <c r="N24" i="3" s="1"/>
  <c r="M28" i="3"/>
  <c r="N28" i="3" s="1"/>
  <c r="M29" i="3"/>
  <c r="N29" i="3" s="1"/>
  <c r="M8" i="3"/>
  <c r="N8" i="3" s="1"/>
  <c r="M12" i="3"/>
  <c r="N12" i="3" s="1"/>
  <c r="M16" i="3"/>
  <c r="N16" i="3" s="1"/>
  <c r="M9" i="3"/>
  <c r="N9" i="3" s="1"/>
  <c r="M17" i="3"/>
  <c r="N17" i="3" s="1"/>
  <c r="N5" i="3"/>
  <c r="M6" i="3"/>
  <c r="N6" i="3" s="1"/>
  <c r="M10" i="3"/>
  <c r="N10" i="3" s="1"/>
  <c r="M14" i="3"/>
  <c r="N14" i="3" s="1"/>
  <c r="M18" i="3"/>
  <c r="N18" i="3" s="1"/>
  <c r="M13" i="3"/>
  <c r="N13" i="3" s="1"/>
  <c r="N21" i="1"/>
  <c r="M32" i="3"/>
  <c r="N32" i="3" s="1"/>
  <c r="M33" i="3"/>
  <c r="N33" i="3" s="1"/>
  <c r="M34" i="3"/>
  <c r="N34" i="3" s="1"/>
  <c r="M31" i="3"/>
  <c r="N31" i="3" s="1"/>
  <c r="M35" i="3"/>
  <c r="N35" i="3" s="1"/>
  <c r="M30" i="3"/>
  <c r="N30" i="3" s="1"/>
  <c r="M13" i="1"/>
  <c r="N13" i="1" s="1"/>
  <c r="N16" i="1"/>
  <c r="N14" i="1"/>
  <c r="M17" i="1"/>
  <c r="N17" i="1" s="1"/>
  <c r="N6" i="7" l="1"/>
  <c r="N21" i="7" s="1"/>
  <c r="N22" i="7" s="1"/>
  <c r="M21" i="7"/>
  <c r="M22" i="7" s="1"/>
  <c r="N36" i="3"/>
  <c r="M36" i="3"/>
  <c r="K25" i="1" l="1"/>
  <c r="K37" i="3" l="1"/>
  <c r="K26" i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M25" i="1" l="1"/>
  <c r="M37" i="3"/>
  <c r="N37" i="3"/>
  <c r="M26" i="1"/>
  <c r="N5" i="1"/>
  <c r="N25" i="1" s="1"/>
  <c r="N26" i="1" l="1"/>
</calcChain>
</file>

<file path=xl/comments1.xml><?xml version="1.0" encoding="utf-8"?>
<comments xmlns="http://schemas.openxmlformats.org/spreadsheetml/2006/main">
  <authors>
    <author>Auteur</author>
  </authors>
  <commentList>
    <comment ref="A30" authorId="0" shapeId="0">
      <text>
        <r>
          <rPr>
            <b/>
            <sz val="8"/>
            <color indexed="81"/>
            <rFont val="Tahoma"/>
            <family val="2"/>
          </rPr>
          <t>Auteur:</t>
        </r>
        <r>
          <rPr>
            <sz val="8"/>
            <color indexed="81"/>
            <rFont val="Tahoma"/>
            <family val="2"/>
          </rPr>
          <t xml:space="preserve">
il n'y a pas de communs et poub. - il y a que l'entretien du parking et le piquetage</t>
        </r>
      </text>
    </comment>
  </commentList>
</comments>
</file>

<file path=xl/sharedStrings.xml><?xml version="1.0" encoding="utf-8"?>
<sst xmlns="http://schemas.openxmlformats.org/spreadsheetml/2006/main" count="391" uniqueCount="171">
  <si>
    <t>01.01</t>
  </si>
  <si>
    <t>SECTEUR 1</t>
  </si>
  <si>
    <t>Cattleya</t>
  </si>
  <si>
    <t>NOUMEA</t>
  </si>
  <si>
    <t>Hickory</t>
  </si>
  <si>
    <t>Lobata</t>
  </si>
  <si>
    <t>Calédonia est</t>
  </si>
  <si>
    <t> 59, rue Higginson Vallée des Colons</t>
  </si>
  <si>
    <t>Port Magenta</t>
  </si>
  <si>
    <t>sis  22, rue de Prony – Magenta</t>
  </si>
  <si>
    <t>Lacabanne</t>
  </si>
  <si>
    <t>Caramboles</t>
  </si>
  <si>
    <t>Saint Charles</t>
  </si>
  <si>
    <t>SITE</t>
  </si>
  <si>
    <t>ADRESSE</t>
  </si>
  <si>
    <t>COMMUNE</t>
  </si>
  <si>
    <t>Jours d'Intervention</t>
  </si>
  <si>
    <t>PU</t>
  </si>
  <si>
    <t>TGC</t>
  </si>
  <si>
    <t>Mt TGC</t>
  </si>
  <si>
    <t>TTC</t>
  </si>
  <si>
    <t>Entretien et nettoyage des communs 
(2 par semaine)</t>
  </si>
  <si>
    <t>Entretien et nettoyage des communs
 (3 par semaine)</t>
  </si>
  <si>
    <t>Entretien et nettoyage local Gérants (1/semaine)</t>
  </si>
  <si>
    <t>Entretien et nettoyage local Gérants (5/semaines)</t>
  </si>
  <si>
    <t>Piquetage du parking
(2/semaine)</t>
  </si>
  <si>
    <t>Ordures ménagères et entretien des locaux poubelles (2 passages)</t>
  </si>
  <si>
    <t>Ordures ménagères et entretien des locaux poubelles (3 passages)</t>
  </si>
  <si>
    <t>01.02</t>
  </si>
  <si>
    <t>LUNDI/JEUDI</t>
  </si>
  <si>
    <t>LUN.MERC.VEND.</t>
  </si>
  <si>
    <t>SECTEUR 2</t>
  </si>
  <si>
    <t>Chambeyronia 1</t>
  </si>
  <si>
    <t>Terrasses du lagon</t>
  </si>
  <si>
    <t>MONT-DORE</t>
  </si>
  <si>
    <t>Anse de la Mission</t>
  </si>
  <si>
    <t>Clos du bois noir</t>
  </si>
  <si>
    <t>Chambeyronia 2</t>
  </si>
  <si>
    <t>Chambeyronia 3</t>
  </si>
  <si>
    <t>Malawi</t>
  </si>
  <si>
    <t xml:space="preserve">55, rue Voltaire – PK7 </t>
  </si>
  <si>
    <t>Akwaba</t>
  </si>
  <si>
    <t>Redika</t>
  </si>
  <si>
    <t>Mont-Dore</t>
  </si>
  <si>
    <t>Domaine des Letchis</t>
  </si>
  <si>
    <t>Rue des Barbadines</t>
  </si>
  <si>
    <t>MARDI / VEND.</t>
  </si>
  <si>
    <t>Tootira</t>
  </si>
  <si>
    <t>26, rue des Philodendrons</t>
  </si>
  <si>
    <t>TOTAL MENSUEL TTC SECTEUR 2</t>
  </si>
  <si>
    <t>LOT 01 - ENTRETIEN ET NETTOYAGE DES ESPACES COMMUNS ET COLLECTIFS - SECTEUR 3</t>
  </si>
  <si>
    <t>Kaméré 6</t>
  </si>
  <si>
    <t> Rue Félix BOUTIN - Nouméa</t>
  </si>
  <si>
    <t>Anse du Tir</t>
  </si>
  <si>
    <t xml:space="preserve">Riverstar </t>
  </si>
  <si>
    <t> Rue du R.P. de Mijola, Rivière-Salée</t>
  </si>
  <si>
    <t xml:space="preserve"> Primevère</t>
  </si>
  <si>
    <t>Anémone</t>
  </si>
  <si>
    <t>39, rue du Révérend Père DE MIJOLA – Rivière Salée</t>
  </si>
  <si>
    <t>Logicoop</t>
  </si>
  <si>
    <t xml:space="preserve"> 4, rue Pierre Bourgoin, Logicoop, Kaméré </t>
  </si>
  <si>
    <t>Datania</t>
  </si>
  <si>
    <t>LUNDI</t>
  </si>
  <si>
    <t>MAR.JEUDI.VEND.</t>
  </si>
  <si>
    <t>TOTAL MENSUEL TTC SECTEUR 3</t>
  </si>
  <si>
    <t>TOTAL ANNUEL TTC SECTEUR 2</t>
  </si>
  <si>
    <t>Roystonea</t>
  </si>
  <si>
    <t xml:space="preserve">1, rue Gaston Constant, Dumbéa </t>
  </si>
  <si>
    <t>DUMBEA</t>
  </si>
  <si>
    <t>Palmiers</t>
  </si>
  <si>
    <t> 5, rue Auteuil Koutio</t>
  </si>
  <si>
    <t>Kentia</t>
  </si>
  <si>
    <t>Les Jardins d'Auteuil</t>
  </si>
  <si>
    <t>27 Route Territoriale 1, Dumbéa</t>
  </si>
  <si>
    <t>Timanu</t>
  </si>
  <si>
    <t> Centre urbain de Koutio</t>
  </si>
  <si>
    <t>Twin Peaks</t>
  </si>
  <si>
    <t>Rue de l’Amborella, Koutio – Dumbéa</t>
  </si>
  <si>
    <t>Bambou</t>
  </si>
  <si>
    <t>Badamier Rouge</t>
  </si>
  <si>
    <t>10, avenue Dick Ukeiwé, Cœur de Ville</t>
  </si>
  <si>
    <t>MARDI/ VEND.</t>
  </si>
  <si>
    <t>LUNDI/MER./VEND.</t>
  </si>
  <si>
    <t>Bambou (PARKING)</t>
  </si>
  <si>
    <t>Centre Urbain de Koutio</t>
  </si>
  <si>
    <t>1/mois</t>
  </si>
  <si>
    <t>4 rue Gaston Constant Koutio</t>
  </si>
  <si>
    <t>Copernicia Îlot 01</t>
  </si>
  <si>
    <t>9 rue Narcisse Bernanos Koutio</t>
  </si>
  <si>
    <t>12 rue Marcel Guépy Koutio</t>
  </si>
  <si>
    <t>Copernicia Îlot C02</t>
  </si>
  <si>
    <t>Copernicia Îlot C03</t>
  </si>
  <si>
    <t>10 avenue du Vélodrome Koutio</t>
  </si>
  <si>
    <t>11 avenue du Vélodrome Koutio</t>
  </si>
  <si>
    <t>14 rue Christian Gastaldi Koutio</t>
  </si>
  <si>
    <t>Attalea Îlot B01</t>
  </si>
  <si>
    <t>Attalea Îlot B02</t>
  </si>
  <si>
    <t>Attalea Îlot B03</t>
  </si>
  <si>
    <t>13 rue Verlaine Porte de Fer</t>
  </si>
  <si>
    <t>28 rue Rédika Ouémo</t>
  </si>
  <si>
    <t xml:space="preserve">12 rue du Docteur Selier, Motor-Pool </t>
  </si>
  <si>
    <t>13, rue Marcellin Lacabanne</t>
  </si>
  <si>
    <t>4, rue de la Seine Sainte-Marie</t>
  </si>
  <si>
    <t>3 rue Constant Caulsy lotissement BABIN DUCOS</t>
  </si>
  <si>
    <t xml:space="preserve">25 rue du docteur Rolland Germain Normandie   </t>
  </si>
  <si>
    <t>94 rue Moratia Pont des Français</t>
  </si>
  <si>
    <t>Lot 1 Lotissement Moana Plum</t>
  </si>
  <si>
    <t xml:space="preserve">Du 90 au 114 rue Victorin Boewa, Robinson, Mont-Dore </t>
  </si>
  <si>
    <t xml:space="preserve">17 rue Faustine Bernut Normandie    </t>
  </si>
  <si>
    <t>32 rue du Docteur Rolland Germain Normandie</t>
  </si>
  <si>
    <t xml:space="preserve">17 rue Jean Moulin - PK7 </t>
  </si>
  <si>
    <t xml:space="preserve">2 rue Louis Pasteur Vallée du Tir </t>
  </si>
  <si>
    <t>21, rue J. Dillensenger Logicoop Ducos</t>
  </si>
  <si>
    <t>Vivaldi 1</t>
  </si>
  <si>
    <t>Haendel 1</t>
  </si>
  <si>
    <t>Rossi</t>
  </si>
  <si>
    <t>Berlioz 1</t>
  </si>
  <si>
    <t>Brassens</t>
  </si>
  <si>
    <t>Mozart Collectifs</t>
  </si>
  <si>
    <t> 7 avenue F.CHOPIN, Jacarandas II, Koutio</t>
  </si>
  <si>
    <t>Local Gérants Mozart</t>
  </si>
  <si>
    <t> BAT.8/11 – 7 avenue F.CHOPIN, Jacarandas II, Koutio</t>
  </si>
  <si>
    <t>Schubert</t>
  </si>
  <si>
    <t>Charpentier 1</t>
  </si>
  <si>
    <t>Charpentier 2</t>
  </si>
  <si>
    <t>Charpentier 3</t>
  </si>
  <si>
    <t>REGULIER</t>
  </si>
  <si>
    <t>LUNDI/VEND.</t>
  </si>
  <si>
    <t>LUN.MAR.MERC.JEUD.VEND.</t>
  </si>
  <si>
    <t>LUNDI / JEUDI</t>
  </si>
  <si>
    <t xml:space="preserve">2 rue Serge Prokofief Jacarandas II Koutio </t>
  </si>
  <si>
    <t xml:space="preserve">45 rue Ludwing Van Beethoven Jacarandas II Koutio </t>
  </si>
  <si>
    <t xml:space="preserve">54 rue Johanes BRAHMS Jacarandas II Koutio </t>
  </si>
  <si>
    <t xml:space="preserve"> 13 avenue Johannes Brahm sJacarandas II Koutio </t>
  </si>
  <si>
    <t> 7 avenue F.CHOPIN et 10 ter Claude Debussy Jacarandas II Koutio</t>
  </si>
  <si>
    <t xml:space="preserve"> 2 avenue Frédéric Chopin  Jacarandas II Koutio </t>
  </si>
  <si>
    <t xml:space="preserve"> 3 Impasse Frantz Litz Jacarandas II Koutio </t>
  </si>
  <si>
    <t xml:space="preserve">9 rue Johannes Brahms Jacarandas II Koutio </t>
  </si>
  <si>
    <t xml:space="preserve">2 ter Frédéric Chopin Jacarandas II Koutio </t>
  </si>
  <si>
    <t> 30, rue Jean Sébastien Bach  Jacarandas II Koutio</t>
  </si>
  <si>
    <t>Moné</t>
  </si>
  <si>
    <t>Nouré</t>
  </si>
  <si>
    <t>Piditéré</t>
  </si>
  <si>
    <t>Bouo</t>
  </si>
  <si>
    <t>Lot 197, lotissement Brigitte</t>
  </si>
  <si>
    <t>Local Gérants Nouré</t>
  </si>
  <si>
    <t>Ile Dié</t>
  </si>
  <si>
    <t>Lot 195, lotissement Brigitte</t>
  </si>
  <si>
    <t>Porokwé</t>
  </si>
  <si>
    <t>Lot n°06, lotissement Domaine de Nouré</t>
  </si>
  <si>
    <t>PAITA</t>
  </si>
  <si>
    <t>Bruguieras</t>
  </si>
  <si>
    <t>36, rue Marcel Nusbaum</t>
  </si>
  <si>
    <t>Allée du Titane, Paita</t>
  </si>
  <si>
    <t>Kouéta RPA</t>
  </si>
  <si>
    <t xml:space="preserve">Lot 308, ZAC DCM, Dumbéa Sur Mer </t>
  </si>
  <si>
    <t>2/mois</t>
  </si>
  <si>
    <t>Kouéta RPA (VITRES)</t>
  </si>
  <si>
    <t>Vayléna Park</t>
  </si>
  <si>
    <t>1 Lotissement KSI</t>
  </si>
  <si>
    <t>2/semaine</t>
  </si>
  <si>
    <t>Fresno Park</t>
  </si>
  <si>
    <t>Lot 467 - Route du Mont-Mou</t>
  </si>
  <si>
    <t>Rue Georges Kabar, lotissement Brigitte</t>
  </si>
  <si>
    <t>Lot 194, lotissement Brigitte</t>
  </si>
  <si>
    <t>Lotissement Brigitte</t>
  </si>
  <si>
    <r>
      <t xml:space="preserve">Mozart Commerces </t>
    </r>
    <r>
      <rPr>
        <b/>
        <sz val="8"/>
        <color indexed="8"/>
        <rFont val="Calibri"/>
        <family val="2"/>
        <scheme val="minor"/>
      </rPr>
      <t>(TAGS)</t>
    </r>
  </si>
  <si>
    <t>Arboréa 1</t>
  </si>
  <si>
    <t>LOT 01 - ENTRETIEN ET NETTOYAGE DES ESPACES COMMUNS ET COLLECTIFS - SECTEUR 2</t>
  </si>
  <si>
    <r>
      <t> </t>
    </r>
    <r>
      <rPr>
        <b/>
        <sz val="8"/>
        <rFont val="Arial Narrow"/>
        <family val="2"/>
      </rPr>
      <t>Lot 248 zac DSM section pic aux chèvres – DSM</t>
    </r>
  </si>
  <si>
    <t>TOTAL MENSUEL TTC SECTEUR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</si>
</sst>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color rgb="FF00000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u/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rgb="FF000000"/>
      <name val="Arial Narrow"/>
      <family val="2"/>
    </font>
    <font>
      <sz val="8"/>
      <color indexed="8"/>
      <name val="Arial Narrow"/>
      <family val="2"/>
    </font>
    <font>
      <sz val="8"/>
      <name val="Arial Narrow"/>
      <family val="2"/>
    </font>
    <font>
      <b/>
      <u/>
      <sz val="8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6"/>
      <color theme="1"/>
      <name val="Arial Narrow"/>
      <family val="2"/>
    </font>
    <font>
      <sz val="6"/>
      <color theme="1"/>
      <name val="Arial Narrow"/>
      <family val="2"/>
    </font>
    <font>
      <sz val="10"/>
      <name val="Arial"/>
      <family val="2"/>
    </font>
    <font>
      <b/>
      <sz val="8"/>
      <color rgb="FF000000"/>
      <name val="Arial Narrow"/>
      <family val="2"/>
    </font>
    <font>
      <b/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ck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ck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</cellStyleXfs>
  <cellXfs count="238">
    <xf numFmtId="0" fontId="0" fillId="0" borderId="0" xfId="0"/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0" fillId="0" borderId="0" xfId="0" applyFont="1"/>
    <xf numFmtId="0" fontId="12" fillId="0" borderId="15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2" fontId="14" fillId="0" borderId="22" xfId="2" applyNumberFormat="1" applyFont="1" applyFill="1" applyBorder="1" applyAlignment="1">
      <alignment horizontal="center" vertical="center" wrapText="1"/>
    </xf>
    <xf numFmtId="2" fontId="14" fillId="0" borderId="11" xfId="2" applyNumberFormat="1" applyFont="1" applyFill="1" applyBorder="1" applyAlignment="1">
      <alignment horizontal="center" vertical="center" wrapText="1"/>
    </xf>
    <xf numFmtId="2" fontId="15" fillId="0" borderId="11" xfId="2" applyNumberFormat="1" applyFont="1" applyFill="1" applyBorder="1" applyAlignment="1">
      <alignment horizontal="center" vertical="center" wrapText="1"/>
    </xf>
    <xf numFmtId="2" fontId="15" fillId="0" borderId="21" xfId="2" applyNumberFormat="1" applyFont="1" applyFill="1" applyBorder="1" applyAlignment="1">
      <alignment horizontal="center" vertical="center" wrapText="1"/>
    </xf>
    <xf numFmtId="2" fontId="15" fillId="0" borderId="23" xfId="2" applyNumberFormat="1" applyFont="1" applyFill="1" applyBorder="1" applyAlignment="1">
      <alignment horizontal="center" vertical="center" wrapText="1"/>
    </xf>
    <xf numFmtId="0" fontId="14" fillId="0" borderId="22" xfId="3" applyFont="1" applyFill="1" applyBorder="1" applyAlignment="1">
      <alignment horizontal="center" vertical="center" wrapText="1"/>
    </xf>
    <xf numFmtId="0" fontId="14" fillId="0" borderId="24" xfId="3" applyFont="1" applyFill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1" fontId="16" fillId="0" borderId="35" xfId="4" applyNumberFormat="1" applyFont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 vertical="center" wrapText="1"/>
    </xf>
    <xf numFmtId="0" fontId="10" fillId="3" borderId="37" xfId="0" applyFont="1" applyFill="1" applyBorder="1" applyAlignment="1">
      <alignment horizontal="center" vertical="center" wrapText="1"/>
    </xf>
    <xf numFmtId="0" fontId="10" fillId="3" borderId="34" xfId="0" applyFont="1" applyFill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/>
    </xf>
    <xf numFmtId="9" fontId="18" fillId="0" borderId="8" xfId="0" applyNumberFormat="1" applyFont="1" applyBorder="1" applyAlignment="1">
      <alignment vertical="center"/>
    </xf>
    <xf numFmtId="3" fontId="18" fillId="0" borderId="8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1" fontId="16" fillId="0" borderId="11" xfId="4" applyNumberFormat="1" applyFont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0" fillId="3" borderId="38" xfId="0" applyFont="1" applyFill="1" applyBorder="1" applyAlignment="1">
      <alignment horizontal="center" vertical="center" wrapText="1"/>
    </xf>
    <xf numFmtId="1" fontId="16" fillId="0" borderId="24" xfId="4" applyNumberFormat="1" applyFont="1" applyBorder="1" applyAlignment="1">
      <alignment horizontal="center" vertical="center" wrapText="1"/>
    </xf>
    <xf numFmtId="3" fontId="17" fillId="0" borderId="10" xfId="0" applyNumberFormat="1" applyFont="1" applyBorder="1" applyAlignment="1">
      <alignment horizontal="center" vertical="center"/>
    </xf>
    <xf numFmtId="9" fontId="18" fillId="0" borderId="11" xfId="0" applyNumberFormat="1" applyFont="1" applyBorder="1" applyAlignment="1">
      <alignment vertical="center"/>
    </xf>
    <xf numFmtId="3" fontId="18" fillId="0" borderId="1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left" vertical="center" wrapText="1"/>
    </xf>
    <xf numFmtId="1" fontId="16" fillId="0" borderId="22" xfId="4" applyNumberFormat="1" applyFont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3" fontId="17" fillId="0" borderId="10" xfId="0" applyNumberFormat="1" applyFont="1" applyFill="1" applyBorder="1" applyAlignment="1">
      <alignment horizontal="center" vertical="center"/>
    </xf>
    <xf numFmtId="0" fontId="4" fillId="0" borderId="39" xfId="0" applyFont="1" applyBorder="1" applyAlignment="1">
      <alignment horizontal="center" vertical="center" wrapText="1"/>
    </xf>
    <xf numFmtId="1" fontId="16" fillId="0" borderId="23" xfId="4" applyNumberFormat="1" applyFont="1" applyBorder="1" applyAlignment="1">
      <alignment horizontal="center" vertical="center" wrapText="1"/>
    </xf>
    <xf numFmtId="0" fontId="10" fillId="3" borderId="11" xfId="0" applyFont="1" applyFill="1" applyBorder="1" applyAlignment="1">
      <alignment vertical="center" wrapText="1"/>
    </xf>
    <xf numFmtId="0" fontId="10" fillId="3" borderId="12" xfId="0" applyFont="1" applyFill="1" applyBorder="1" applyAlignment="1">
      <alignment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3" fontId="18" fillId="0" borderId="11" xfId="0" applyNumberFormat="1" applyFont="1" applyFill="1" applyBorder="1" applyAlignment="1">
      <alignment horizontal="center" vertical="center"/>
    </xf>
    <xf numFmtId="3" fontId="18" fillId="0" borderId="45" xfId="0" applyNumberFormat="1" applyFont="1" applyBorder="1" applyAlignment="1">
      <alignment horizontal="center" vertical="center"/>
    </xf>
    <xf numFmtId="9" fontId="18" fillId="3" borderId="46" xfId="0" applyNumberFormat="1" applyFont="1" applyFill="1" applyBorder="1" applyAlignment="1">
      <alignment horizontal="center" vertical="center"/>
    </xf>
    <xf numFmtId="3" fontId="18" fillId="0" borderId="47" xfId="0" applyNumberFormat="1" applyFont="1" applyBorder="1" applyAlignment="1">
      <alignment horizontal="center" vertical="center"/>
    </xf>
    <xf numFmtId="3" fontId="6" fillId="0" borderId="48" xfId="0" applyNumberFormat="1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wrapText="1"/>
    </xf>
    <xf numFmtId="3" fontId="20" fillId="0" borderId="55" xfId="0" applyNumberFormat="1" applyFont="1" applyFill="1" applyBorder="1" applyAlignment="1">
      <alignment horizontal="center" vertical="center"/>
    </xf>
    <xf numFmtId="9" fontId="7" fillId="0" borderId="14" xfId="0" applyNumberFormat="1" applyFont="1" applyBorder="1" applyAlignment="1">
      <alignment horizontal="center" vertical="center"/>
    </xf>
    <xf numFmtId="3" fontId="7" fillId="0" borderId="34" xfId="0" applyNumberFormat="1" applyFont="1" applyBorder="1" applyAlignment="1">
      <alignment horizontal="center" vertical="center"/>
    </xf>
    <xf numFmtId="0" fontId="10" fillId="3" borderId="22" xfId="0" applyFont="1" applyFill="1" applyBorder="1" applyAlignment="1">
      <alignment vertical="center" wrapText="1"/>
    </xf>
    <xf numFmtId="0" fontId="10" fillId="3" borderId="23" xfId="0" applyFont="1" applyFill="1" applyBorder="1" applyAlignment="1">
      <alignment horizontal="center" vertical="center" wrapText="1"/>
    </xf>
    <xf numFmtId="9" fontId="7" fillId="0" borderId="11" xfId="0" applyNumberFormat="1" applyFont="1" applyBorder="1" applyAlignment="1">
      <alignment horizontal="center" vertical="center"/>
    </xf>
    <xf numFmtId="3" fontId="7" fillId="0" borderId="24" xfId="0" applyNumberFormat="1" applyFont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1" fillId="0" borderId="56" xfId="0" applyFont="1" applyFill="1" applyBorder="1" applyAlignment="1">
      <alignment horizontal="center" vertical="center" wrapText="1"/>
    </xf>
    <xf numFmtId="0" fontId="10" fillId="3" borderId="57" xfId="0" applyFont="1" applyFill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 vertical="center" wrapText="1"/>
    </xf>
    <xf numFmtId="9" fontId="7" fillId="0" borderId="40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vertical="center" wrapText="1"/>
    </xf>
    <xf numFmtId="0" fontId="11" fillId="0" borderId="56" xfId="0" applyFont="1" applyBorder="1" applyAlignment="1">
      <alignment horizontal="center" vertical="center" wrapText="1"/>
    </xf>
    <xf numFmtId="0" fontId="10" fillId="3" borderId="58" xfId="0" applyFont="1" applyFill="1" applyBorder="1" applyAlignment="1">
      <alignment horizontal="center" vertical="center" wrapText="1"/>
    </xf>
    <xf numFmtId="3" fontId="7" fillId="0" borderId="41" xfId="0" applyNumberFormat="1" applyFont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3" fontId="7" fillId="0" borderId="61" xfId="0" applyNumberFormat="1" applyFont="1" applyBorder="1" applyAlignment="1">
      <alignment horizontal="center" vertical="center"/>
    </xf>
    <xf numFmtId="9" fontId="7" fillId="3" borderId="46" xfId="0" applyNumberFormat="1" applyFont="1" applyFill="1" applyBorder="1" applyAlignment="1">
      <alignment horizontal="center" vertical="center"/>
    </xf>
    <xf numFmtId="3" fontId="7" fillId="0" borderId="47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3" borderId="35" xfId="0" applyFont="1" applyFill="1" applyBorder="1" applyAlignment="1">
      <alignment horizontal="center" vertical="center" wrapText="1"/>
    </xf>
    <xf numFmtId="1" fontId="16" fillId="0" borderId="14" xfId="4" applyNumberFormat="1" applyFont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1" fontId="16" fillId="0" borderId="34" xfId="4" applyNumberFormat="1" applyFont="1" applyBorder="1" applyAlignment="1">
      <alignment horizontal="center" vertical="center" wrapText="1"/>
    </xf>
    <xf numFmtId="3" fontId="20" fillId="0" borderId="63" xfId="0" applyNumberFormat="1" applyFont="1" applyFill="1" applyBorder="1" applyAlignment="1">
      <alignment horizontal="center" vertical="center"/>
    </xf>
    <xf numFmtId="3" fontId="7" fillId="0" borderId="62" xfId="0" applyNumberFormat="1" applyFont="1" applyBorder="1" applyAlignment="1">
      <alignment horizontal="center" vertical="center" wrapText="1"/>
    </xf>
    <xf numFmtId="3" fontId="7" fillId="0" borderId="12" xfId="0" applyNumberFormat="1" applyFont="1" applyBorder="1" applyAlignment="1">
      <alignment horizontal="center" vertical="center" wrapText="1"/>
    </xf>
    <xf numFmtId="3" fontId="7" fillId="0" borderId="12" xfId="0" applyNumberFormat="1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3" borderId="40" xfId="0" applyFont="1" applyFill="1" applyBorder="1" applyAlignment="1">
      <alignment horizontal="center" vertical="center" wrapText="1"/>
    </xf>
    <xf numFmtId="0" fontId="10" fillId="3" borderId="42" xfId="0" applyFont="1" applyFill="1" applyBorder="1" applyAlignment="1">
      <alignment horizontal="center" vertical="center" wrapText="1"/>
    </xf>
    <xf numFmtId="0" fontId="10" fillId="3" borderId="43" xfId="0" applyFont="1" applyFill="1" applyBorder="1" applyAlignment="1">
      <alignment horizontal="center" vertical="center" wrapText="1"/>
    </xf>
    <xf numFmtId="1" fontId="16" fillId="0" borderId="43" xfId="4" applyNumberFormat="1" applyFont="1" applyBorder="1" applyAlignment="1">
      <alignment horizontal="center" vertical="center" wrapText="1"/>
    </xf>
    <xf numFmtId="3" fontId="20" fillId="0" borderId="64" xfId="0" applyNumberFormat="1" applyFont="1" applyFill="1" applyBorder="1" applyAlignment="1">
      <alignment horizontal="center" vertical="center"/>
    </xf>
    <xf numFmtId="3" fontId="7" fillId="0" borderId="50" xfId="0" applyNumberFormat="1" applyFont="1" applyBorder="1" applyAlignment="1">
      <alignment horizontal="center" vertical="center" wrapText="1"/>
    </xf>
    <xf numFmtId="3" fontId="6" fillId="0" borderId="48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3" fontId="18" fillId="0" borderId="7" xfId="0" applyNumberFormat="1" applyFont="1" applyBorder="1" applyAlignment="1">
      <alignment horizontal="center" vertical="center"/>
    </xf>
    <xf numFmtId="9" fontId="18" fillId="0" borderId="34" xfId="0" applyNumberFormat="1" applyFont="1" applyBorder="1" applyAlignment="1">
      <alignment horizontal="center" vertical="center"/>
    </xf>
    <xf numFmtId="3" fontId="18" fillId="0" borderId="14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3" fontId="18" fillId="0" borderId="10" xfId="0" applyNumberFormat="1" applyFont="1" applyBorder="1" applyAlignment="1">
      <alignment horizontal="center" vertical="center"/>
    </xf>
    <xf numFmtId="9" fontId="18" fillId="0" borderId="24" xfId="0" applyNumberFormat="1" applyFont="1" applyBorder="1" applyAlignment="1">
      <alignment horizontal="center" vertical="center"/>
    </xf>
    <xf numFmtId="0" fontId="16" fillId="0" borderId="24" xfId="1" applyFont="1" applyFill="1" applyBorder="1" applyAlignment="1">
      <alignment horizontal="center" vertical="center" wrapText="1"/>
    </xf>
    <xf numFmtId="0" fontId="16" fillId="0" borderId="38" xfId="1" applyFont="1" applyFill="1" applyBorder="1" applyAlignment="1">
      <alignment horizontal="center" vertical="center" wrapText="1"/>
    </xf>
    <xf numFmtId="3" fontId="18" fillId="0" borderId="10" xfId="0" applyNumberFormat="1" applyFont="1" applyFill="1" applyBorder="1" applyAlignment="1">
      <alignment horizontal="center" vertical="center"/>
    </xf>
    <xf numFmtId="9" fontId="18" fillId="0" borderId="24" xfId="0" applyNumberFormat="1" applyFont="1" applyFill="1" applyBorder="1" applyAlignment="1">
      <alignment horizontal="center" vertical="center"/>
    </xf>
    <xf numFmtId="3" fontId="18" fillId="0" borderId="25" xfId="0" applyNumberFormat="1" applyFont="1" applyFill="1" applyBorder="1" applyAlignment="1">
      <alignment horizontal="center" vertical="center"/>
    </xf>
    <xf numFmtId="3" fontId="7" fillId="0" borderId="38" xfId="0" applyNumberFormat="1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top"/>
    </xf>
    <xf numFmtId="0" fontId="11" fillId="0" borderId="11" xfId="0" applyFont="1" applyBorder="1" applyAlignment="1">
      <alignment horizontal="center" vertical="top"/>
    </xf>
    <xf numFmtId="0" fontId="11" fillId="0" borderId="2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0" fillId="3" borderId="68" xfId="0" applyFont="1" applyFill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3" fillId="0" borderId="38" xfId="1" applyFont="1" applyFill="1" applyBorder="1" applyAlignment="1">
      <alignment horizontal="center" vertical="center" wrapText="1"/>
    </xf>
    <xf numFmtId="0" fontId="23" fillId="0" borderId="24" xfId="1" applyFont="1" applyFill="1" applyBorder="1" applyAlignment="1">
      <alignment horizontal="center" vertical="center" wrapText="1"/>
    </xf>
    <xf numFmtId="0" fontId="22" fillId="0" borderId="67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1" xfId="0" applyFont="1" applyFill="1" applyBorder="1" applyAlignment="1">
      <alignment horizontal="center" vertical="center" wrapText="1"/>
    </xf>
    <xf numFmtId="0" fontId="22" fillId="3" borderId="24" xfId="0" applyFont="1" applyFill="1" applyBorder="1" applyAlignment="1">
      <alignment horizontal="center" vertical="center" wrapText="1"/>
    </xf>
    <xf numFmtId="0" fontId="22" fillId="3" borderId="40" xfId="0" applyFont="1" applyFill="1" applyBorder="1" applyAlignment="1">
      <alignment horizontal="center" vertical="center" wrapText="1"/>
    </xf>
    <xf numFmtId="0" fontId="13" fillId="0" borderId="29" xfId="1" applyFont="1" applyFill="1" applyBorder="1" applyAlignment="1">
      <alignment horizontal="center" vertical="center" wrapText="1"/>
    </xf>
    <xf numFmtId="0" fontId="13" fillId="0" borderId="30" xfId="1" applyFont="1" applyFill="1" applyBorder="1" applyAlignment="1">
      <alignment horizontal="center" vertical="center" wrapText="1"/>
    </xf>
    <xf numFmtId="0" fontId="13" fillId="0" borderId="31" xfId="1" applyFont="1" applyFill="1" applyBorder="1" applyAlignment="1">
      <alignment horizontal="center" vertical="center" wrapText="1"/>
    </xf>
    <xf numFmtId="3" fontId="26" fillId="0" borderId="48" xfId="0" applyNumberFormat="1" applyFont="1" applyFill="1" applyBorder="1" applyAlignment="1">
      <alignment horizontal="center" vertical="center"/>
    </xf>
    <xf numFmtId="3" fontId="26" fillId="0" borderId="45" xfId="0" applyNumberFormat="1" applyFont="1" applyBorder="1" applyAlignment="1">
      <alignment horizontal="center" vertical="center"/>
    </xf>
    <xf numFmtId="9" fontId="26" fillId="3" borderId="46" xfId="0" applyNumberFormat="1" applyFont="1" applyFill="1" applyBorder="1" applyAlignment="1">
      <alignment horizontal="center" vertical="center"/>
    </xf>
    <xf numFmtId="3" fontId="26" fillId="0" borderId="47" xfId="0" applyNumberFormat="1" applyFont="1" applyBorder="1" applyAlignment="1">
      <alignment horizontal="center" vertical="center"/>
    </xf>
    <xf numFmtId="3" fontId="26" fillId="0" borderId="48" xfId="0" applyNumberFormat="1" applyFont="1" applyBorder="1" applyAlignment="1">
      <alignment horizontal="center" vertical="center" wrapText="1"/>
    </xf>
    <xf numFmtId="9" fontId="26" fillId="3" borderId="47" xfId="0" applyNumberFormat="1" applyFont="1" applyFill="1" applyBorder="1" applyAlignment="1">
      <alignment vertical="center"/>
    </xf>
    <xf numFmtId="3" fontId="26" fillId="0" borderId="61" xfId="0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44" xfId="0" applyFont="1" applyFill="1" applyBorder="1" applyAlignment="1">
      <alignment horizontal="center" vertical="center"/>
    </xf>
    <xf numFmtId="0" fontId="19" fillId="0" borderId="60" xfId="0" applyFont="1" applyBorder="1" applyAlignment="1">
      <alignment horizontal="center" vertical="center" wrapText="1"/>
    </xf>
    <xf numFmtId="0" fontId="25" fillId="0" borderId="65" xfId="0" applyFont="1" applyBorder="1" applyAlignment="1">
      <alignment horizontal="center" vertical="center" wrapText="1"/>
    </xf>
    <xf numFmtId="0" fontId="25" fillId="0" borderId="60" xfId="0" applyFont="1" applyBorder="1" applyAlignment="1">
      <alignment horizontal="center" vertical="center" wrapText="1"/>
    </xf>
    <xf numFmtId="0" fontId="19" fillId="0" borderId="65" xfId="0" applyFont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1" fontId="23" fillId="0" borderId="11" xfId="4" applyNumberFormat="1" applyFont="1" applyBorder="1" applyAlignment="1">
      <alignment horizontal="center" vertical="center" wrapText="1"/>
    </xf>
    <xf numFmtId="1" fontId="23" fillId="0" borderId="22" xfId="4" applyNumberFormat="1" applyFont="1" applyBorder="1" applyAlignment="1">
      <alignment horizontal="center" vertical="center" wrapText="1"/>
    </xf>
    <xf numFmtId="2" fontId="27" fillId="0" borderId="23" xfId="2" applyNumberFormat="1" applyFont="1" applyFill="1" applyBorder="1" applyAlignment="1">
      <alignment horizontal="center" vertical="center" wrapText="1"/>
    </xf>
    <xf numFmtId="0" fontId="28" fillId="0" borderId="22" xfId="3" applyFont="1" applyFill="1" applyBorder="1" applyAlignment="1">
      <alignment horizontal="center" vertical="center" wrapText="1"/>
    </xf>
    <xf numFmtId="0" fontId="28" fillId="0" borderId="12" xfId="3" applyFont="1" applyFill="1" applyBorder="1" applyAlignment="1">
      <alignment horizontal="center" vertical="center" wrapText="1"/>
    </xf>
    <xf numFmtId="0" fontId="22" fillId="3" borderId="42" xfId="0" applyFont="1" applyFill="1" applyBorder="1" applyAlignment="1">
      <alignment horizontal="center" vertical="center" wrapText="1"/>
    </xf>
    <xf numFmtId="0" fontId="22" fillId="3" borderId="41" xfId="0" applyFont="1" applyFill="1" applyBorder="1" applyAlignment="1">
      <alignment horizontal="center" vertical="center" wrapText="1"/>
    </xf>
    <xf numFmtId="0" fontId="22" fillId="3" borderId="23" xfId="0" applyFont="1" applyFill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3" fillId="0" borderId="69" xfId="1" applyFont="1" applyFill="1" applyBorder="1" applyAlignment="1">
      <alignment horizontal="center" vertical="center" wrapText="1"/>
    </xf>
    <xf numFmtId="0" fontId="13" fillId="0" borderId="52" xfId="1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1" fontId="23" fillId="0" borderId="12" xfId="4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vertical="center" wrapText="1"/>
    </xf>
    <xf numFmtId="0" fontId="4" fillId="0" borderId="56" xfId="0" applyFont="1" applyBorder="1" applyAlignment="1">
      <alignment vertical="center" wrapText="1"/>
    </xf>
    <xf numFmtId="0" fontId="11" fillId="0" borderId="40" xfId="0" applyFont="1" applyBorder="1" applyAlignment="1">
      <alignment horizontal="center" vertical="center" wrapText="1"/>
    </xf>
    <xf numFmtId="3" fontId="7" fillId="0" borderId="43" xfId="0" applyNumberFormat="1" applyFont="1" applyFill="1" applyBorder="1" applyAlignment="1">
      <alignment horizontal="center" vertical="center"/>
    </xf>
    <xf numFmtId="3" fontId="7" fillId="0" borderId="59" xfId="0" applyNumberFormat="1" applyFont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62" xfId="0" applyFont="1" applyFill="1" applyBorder="1" applyAlignment="1">
      <alignment horizontal="center" vertical="center" wrapText="1"/>
    </xf>
    <xf numFmtId="1" fontId="16" fillId="0" borderId="12" xfId="4" applyNumberFormat="1" applyFont="1" applyBorder="1" applyAlignment="1">
      <alignment horizontal="center" vertical="center" wrapText="1"/>
    </xf>
    <xf numFmtId="0" fontId="10" fillId="3" borderId="59" xfId="0" applyFont="1" applyFill="1" applyBorder="1" applyAlignment="1">
      <alignment horizontal="center" vertical="center" wrapText="1"/>
    </xf>
    <xf numFmtId="0" fontId="10" fillId="3" borderId="50" xfId="0" applyFont="1" applyFill="1" applyBorder="1" applyAlignment="1">
      <alignment horizontal="center" vertical="center" wrapText="1"/>
    </xf>
    <xf numFmtId="9" fontId="18" fillId="4" borderId="24" xfId="0" applyNumberFormat="1" applyFont="1" applyFill="1" applyBorder="1" applyAlignment="1">
      <alignment horizontal="center" vertical="center"/>
    </xf>
    <xf numFmtId="9" fontId="7" fillId="4" borderId="11" xfId="0" applyNumberFormat="1" applyFont="1" applyFill="1" applyBorder="1" applyAlignment="1">
      <alignment horizontal="center" vertical="center"/>
    </xf>
    <xf numFmtId="9" fontId="18" fillId="4" borderId="11" xfId="0" applyNumberFormat="1" applyFont="1" applyFill="1" applyBorder="1" applyAlignment="1">
      <alignment vertical="center"/>
    </xf>
    <xf numFmtId="0" fontId="30" fillId="0" borderId="10" xfId="0" applyFont="1" applyBorder="1" applyAlignment="1">
      <alignment horizontal="center" vertical="center" wrapText="1"/>
    </xf>
    <xf numFmtId="0" fontId="30" fillId="0" borderId="11" xfId="0" applyFont="1" applyBorder="1" applyAlignment="1">
      <alignment vertical="center" wrapText="1"/>
    </xf>
    <xf numFmtId="0" fontId="30" fillId="0" borderId="39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left" vertical="center" wrapText="1"/>
    </xf>
    <xf numFmtId="0" fontId="30" fillId="0" borderId="40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44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3" fillId="0" borderId="16" xfId="1" applyFont="1" applyFill="1" applyBorder="1" applyAlignment="1">
      <alignment horizontal="center" vertical="center" wrapText="1"/>
    </xf>
    <xf numFmtId="0" fontId="13" fillId="0" borderId="17" xfId="1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3" fillId="0" borderId="28" xfId="1" applyFont="1" applyFill="1" applyBorder="1" applyAlignment="1">
      <alignment horizontal="center" vertical="center" wrapText="1"/>
    </xf>
    <xf numFmtId="0" fontId="13" fillId="0" borderId="29" xfId="1" applyFont="1" applyFill="1" applyBorder="1" applyAlignment="1">
      <alignment horizontal="center" vertical="center" wrapText="1"/>
    </xf>
    <xf numFmtId="0" fontId="13" fillId="0" borderId="30" xfId="1" applyFont="1" applyFill="1" applyBorder="1" applyAlignment="1">
      <alignment horizontal="center" vertical="center" wrapText="1"/>
    </xf>
    <xf numFmtId="0" fontId="13" fillId="0" borderId="31" xfId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9" fontId="6" fillId="0" borderId="19" xfId="0" applyNumberFormat="1" applyFont="1" applyBorder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/>
    </xf>
    <xf numFmtId="9" fontId="6" fillId="0" borderId="33" xfId="0" applyNumberFormat="1" applyFont="1" applyBorder="1" applyAlignment="1">
      <alignment horizontal="center" vertical="center"/>
    </xf>
    <xf numFmtId="3" fontId="6" fillId="0" borderId="19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33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19" fillId="0" borderId="65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49" xfId="1" applyFont="1" applyFill="1" applyBorder="1" applyAlignment="1">
      <alignment horizontal="center" vertical="center" wrapText="1"/>
    </xf>
    <xf numFmtId="0" fontId="6" fillId="0" borderId="70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9" fontId="6" fillId="0" borderId="51" xfId="0" applyNumberFormat="1" applyFont="1" applyBorder="1" applyAlignment="1">
      <alignment horizontal="center" vertical="center"/>
    </xf>
    <xf numFmtId="9" fontId="6" fillId="0" borderId="53" xfId="0" applyNumberFormat="1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30" fillId="0" borderId="40" xfId="0" applyFont="1" applyBorder="1" applyAlignment="1">
      <alignment horizontal="left" vertical="center" wrapText="1"/>
    </xf>
    <xf numFmtId="0" fontId="30" fillId="0" borderId="14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2" fillId="0" borderId="71" xfId="0" applyFont="1" applyFill="1" applyBorder="1" applyAlignment="1">
      <alignment horizontal="center" vertical="center" wrapText="1"/>
    </xf>
    <xf numFmtId="0" fontId="22" fillId="0" borderId="73" xfId="0" applyFont="1" applyFill="1" applyBorder="1" applyAlignment="1">
      <alignment horizontal="center" vertical="center" wrapText="1"/>
    </xf>
    <xf numFmtId="0" fontId="22" fillId="0" borderId="75" xfId="0" applyFont="1" applyFill="1" applyBorder="1" applyAlignment="1">
      <alignment horizontal="center" vertical="center" wrapText="1"/>
    </xf>
    <xf numFmtId="0" fontId="22" fillId="0" borderId="72" xfId="0" applyFont="1" applyFill="1" applyBorder="1" applyAlignment="1">
      <alignment horizontal="center" vertical="center" wrapText="1"/>
    </xf>
    <xf numFmtId="0" fontId="22" fillId="0" borderId="74" xfId="0" applyFont="1" applyFill="1" applyBorder="1" applyAlignment="1">
      <alignment horizontal="center" vertical="center" wrapText="1"/>
    </xf>
    <xf numFmtId="0" fontId="22" fillId="0" borderId="76" xfId="0" applyFont="1" applyFill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</cellXfs>
  <cellStyles count="6">
    <cellStyle name="Normal" xfId="0" builtinId="0"/>
    <cellStyle name="Normal 2" xfId="5"/>
    <cellStyle name="Normal 45" xfId="1"/>
    <cellStyle name="Normal 49" xfId="4"/>
    <cellStyle name="Normal 54" xfId="2"/>
    <cellStyle name="Normal 5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Normal="100" workbookViewId="0">
      <selection activeCell="L30" sqref="L30"/>
    </sheetView>
  </sheetViews>
  <sheetFormatPr baseColWidth="10" defaultColWidth="9.140625" defaultRowHeight="15" x14ac:dyDescent="0.25"/>
  <cols>
    <col min="1" max="1" width="15.42578125" style="3" bestFit="1" customWidth="1"/>
    <col min="2" max="2" width="35.7109375" style="3" bestFit="1" customWidth="1"/>
    <col min="3" max="3" width="8.42578125" style="3" bestFit="1" customWidth="1"/>
    <col min="4" max="4" width="9.42578125" style="3" bestFit="1" customWidth="1"/>
    <col min="5" max="5" width="12.28515625" style="3" bestFit="1" customWidth="1"/>
    <col min="6" max="6" width="11.28515625" style="3" bestFit="1" customWidth="1"/>
    <col min="7" max="8" width="9.7109375" style="3" bestFit="1" customWidth="1"/>
    <col min="9" max="10" width="13" style="3" bestFit="1" customWidth="1"/>
    <col min="11" max="11" width="9.85546875" style="3" bestFit="1" customWidth="1"/>
    <col min="12" max="12" width="4" style="3" bestFit="1" customWidth="1"/>
    <col min="13" max="13" width="7.42578125" style="3" bestFit="1" customWidth="1"/>
    <col min="14" max="14" width="9.85546875" style="3" bestFit="1" customWidth="1"/>
    <col min="15" max="16384" width="9.140625" style="3"/>
  </cols>
  <sheetData>
    <row r="1" spans="1:14" ht="16.5" thickBot="1" x14ac:dyDescent="0.3">
      <c r="A1" s="181" t="s">
        <v>1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3"/>
    </row>
    <row r="2" spans="1:14" x14ac:dyDescent="0.25">
      <c r="A2" s="187" t="s">
        <v>13</v>
      </c>
      <c r="B2" s="190" t="s">
        <v>14</v>
      </c>
      <c r="C2" s="4" t="s">
        <v>15</v>
      </c>
      <c r="D2" s="193" t="s">
        <v>16</v>
      </c>
      <c r="E2" s="194"/>
      <c r="F2" s="194"/>
      <c r="G2" s="194"/>
      <c r="H2" s="194"/>
      <c r="I2" s="194"/>
      <c r="J2" s="194"/>
      <c r="K2" s="201" t="s">
        <v>17</v>
      </c>
      <c r="L2" s="204" t="s">
        <v>18</v>
      </c>
      <c r="M2" s="207" t="s">
        <v>19</v>
      </c>
      <c r="N2" s="195" t="s">
        <v>20</v>
      </c>
    </row>
    <row r="3" spans="1:14" ht="33" x14ac:dyDescent="0.25">
      <c r="A3" s="188"/>
      <c r="B3" s="191"/>
      <c r="C3" s="5"/>
      <c r="D3" s="6" t="s">
        <v>21</v>
      </c>
      <c r="E3" s="7" t="s">
        <v>22</v>
      </c>
      <c r="F3" s="8" t="s">
        <v>23</v>
      </c>
      <c r="G3" s="9" t="s">
        <v>24</v>
      </c>
      <c r="H3" s="10" t="s">
        <v>25</v>
      </c>
      <c r="I3" s="11" t="s">
        <v>26</v>
      </c>
      <c r="J3" s="12" t="s">
        <v>27</v>
      </c>
      <c r="K3" s="202"/>
      <c r="L3" s="205"/>
      <c r="M3" s="208"/>
      <c r="N3" s="196"/>
    </row>
    <row r="4" spans="1:14" ht="15.75" thickBot="1" x14ac:dyDescent="0.3">
      <c r="A4" s="189"/>
      <c r="B4" s="192"/>
      <c r="C4" s="13"/>
      <c r="D4" s="197" t="s">
        <v>0</v>
      </c>
      <c r="E4" s="198"/>
      <c r="F4" s="198"/>
      <c r="G4" s="199"/>
      <c r="H4" s="197" t="s">
        <v>28</v>
      </c>
      <c r="I4" s="198"/>
      <c r="J4" s="200"/>
      <c r="K4" s="203"/>
      <c r="L4" s="206"/>
      <c r="M4" s="209"/>
      <c r="N4" s="196"/>
    </row>
    <row r="5" spans="1:14" x14ac:dyDescent="0.25">
      <c r="A5" s="14" t="s">
        <v>5</v>
      </c>
      <c r="B5" s="15" t="s">
        <v>99</v>
      </c>
      <c r="C5" s="16" t="s">
        <v>3</v>
      </c>
      <c r="D5" s="17" t="s">
        <v>29</v>
      </c>
      <c r="E5" s="18"/>
      <c r="F5" s="19"/>
      <c r="G5" s="20"/>
      <c r="H5" s="21"/>
      <c r="I5" s="17" t="s">
        <v>29</v>
      </c>
      <c r="J5" s="22"/>
      <c r="K5" s="23"/>
      <c r="L5" s="24">
        <v>0.03</v>
      </c>
      <c r="M5" s="25">
        <f t="shared" ref="M5:M24" si="0">K5*L5</f>
        <v>0</v>
      </c>
      <c r="N5" s="26">
        <f t="shared" ref="N5:N24" si="1">K5+M5</f>
        <v>0</v>
      </c>
    </row>
    <row r="6" spans="1:14" x14ac:dyDescent="0.25">
      <c r="A6" s="1" t="s">
        <v>6</v>
      </c>
      <c r="B6" s="27" t="s">
        <v>7</v>
      </c>
      <c r="C6" s="28" t="s">
        <v>3</v>
      </c>
      <c r="D6" s="29"/>
      <c r="E6" s="30" t="s">
        <v>30</v>
      </c>
      <c r="F6" s="31" t="s">
        <v>62</v>
      </c>
      <c r="G6" s="32"/>
      <c r="H6" s="33"/>
      <c r="I6" s="29"/>
      <c r="J6" s="34" t="s">
        <v>30</v>
      </c>
      <c r="K6" s="35"/>
      <c r="L6" s="36">
        <v>0.03</v>
      </c>
      <c r="M6" s="37">
        <f t="shared" si="0"/>
        <v>0</v>
      </c>
      <c r="N6" s="38">
        <f t="shared" si="1"/>
        <v>0</v>
      </c>
    </row>
    <row r="7" spans="1:14" x14ac:dyDescent="0.25">
      <c r="A7" s="1" t="s">
        <v>8</v>
      </c>
      <c r="B7" s="39" t="s">
        <v>9</v>
      </c>
      <c r="C7" s="28" t="s">
        <v>3</v>
      </c>
      <c r="D7" s="29"/>
      <c r="E7" s="30" t="s">
        <v>30</v>
      </c>
      <c r="F7" s="19"/>
      <c r="G7" s="32"/>
      <c r="H7" s="33"/>
      <c r="I7" s="29"/>
      <c r="J7" s="34" t="s">
        <v>30</v>
      </c>
      <c r="K7" s="35"/>
      <c r="L7" s="36">
        <v>0.03</v>
      </c>
      <c r="M7" s="37">
        <f t="shared" si="0"/>
        <v>0</v>
      </c>
      <c r="N7" s="38">
        <f t="shared" si="1"/>
        <v>0</v>
      </c>
    </row>
    <row r="8" spans="1:14" x14ac:dyDescent="0.25">
      <c r="A8" s="1" t="s">
        <v>2</v>
      </c>
      <c r="B8" s="27" t="s">
        <v>102</v>
      </c>
      <c r="C8" s="28" t="s">
        <v>3</v>
      </c>
      <c r="D8" s="40" t="s">
        <v>29</v>
      </c>
      <c r="E8" s="19"/>
      <c r="F8" s="19"/>
      <c r="G8" s="32"/>
      <c r="H8" s="33"/>
      <c r="I8" s="40" t="s">
        <v>29</v>
      </c>
      <c r="J8" s="41"/>
      <c r="K8" s="35"/>
      <c r="L8" s="36">
        <v>0.03</v>
      </c>
      <c r="M8" s="37">
        <f t="shared" si="0"/>
        <v>0</v>
      </c>
      <c r="N8" s="38">
        <f t="shared" si="1"/>
        <v>0</v>
      </c>
    </row>
    <row r="9" spans="1:14" x14ac:dyDescent="0.25">
      <c r="A9" s="1" t="s">
        <v>10</v>
      </c>
      <c r="B9" s="27" t="s">
        <v>101</v>
      </c>
      <c r="C9" s="28" t="s">
        <v>3</v>
      </c>
      <c r="D9" s="40" t="s">
        <v>29</v>
      </c>
      <c r="E9" s="19"/>
      <c r="F9" s="19"/>
      <c r="G9" s="32"/>
      <c r="H9" s="33"/>
      <c r="I9" s="40" t="s">
        <v>29</v>
      </c>
      <c r="J9" s="41"/>
      <c r="K9" s="42"/>
      <c r="L9" s="175">
        <v>0.06</v>
      </c>
      <c r="M9" s="37">
        <f t="shared" si="0"/>
        <v>0</v>
      </c>
      <c r="N9" s="38">
        <f t="shared" si="1"/>
        <v>0</v>
      </c>
    </row>
    <row r="10" spans="1:14" x14ac:dyDescent="0.25">
      <c r="A10" s="1" t="s">
        <v>11</v>
      </c>
      <c r="B10" s="27" t="s">
        <v>100</v>
      </c>
      <c r="C10" s="28" t="s">
        <v>3</v>
      </c>
      <c r="D10" s="40" t="s">
        <v>29</v>
      </c>
      <c r="E10" s="19"/>
      <c r="F10" s="19"/>
      <c r="G10" s="32"/>
      <c r="H10" s="33"/>
      <c r="I10" s="40" t="s">
        <v>29</v>
      </c>
      <c r="J10" s="41"/>
      <c r="K10" s="35"/>
      <c r="L10" s="36">
        <v>0.03</v>
      </c>
      <c r="M10" s="37">
        <f t="shared" si="0"/>
        <v>0</v>
      </c>
      <c r="N10" s="38">
        <f t="shared" si="1"/>
        <v>0</v>
      </c>
    </row>
    <row r="11" spans="1:14" x14ac:dyDescent="0.25">
      <c r="A11" s="43" t="s">
        <v>4</v>
      </c>
      <c r="B11" s="15" t="s">
        <v>98</v>
      </c>
      <c r="C11" s="28" t="s">
        <v>3</v>
      </c>
      <c r="D11" s="44" t="s">
        <v>29</v>
      </c>
      <c r="E11" s="45"/>
      <c r="F11" s="19"/>
      <c r="G11" s="32"/>
      <c r="H11" s="33"/>
      <c r="I11" s="40" t="s">
        <v>29</v>
      </c>
      <c r="J11" s="46"/>
      <c r="K11" s="35"/>
      <c r="L11" s="36">
        <v>0.03</v>
      </c>
      <c r="M11" s="37">
        <f t="shared" si="0"/>
        <v>0</v>
      </c>
      <c r="N11" s="38">
        <f t="shared" si="1"/>
        <v>0</v>
      </c>
    </row>
    <row r="12" spans="1:14" x14ac:dyDescent="0.25">
      <c r="A12" s="1" t="s">
        <v>12</v>
      </c>
      <c r="B12" s="27" t="s">
        <v>103</v>
      </c>
      <c r="C12" s="28" t="s">
        <v>3</v>
      </c>
      <c r="D12" s="40" t="s">
        <v>29</v>
      </c>
      <c r="E12" s="19"/>
      <c r="F12" s="19"/>
      <c r="G12" s="32"/>
      <c r="H12" s="33"/>
      <c r="I12" s="40" t="s">
        <v>29</v>
      </c>
      <c r="J12" s="41"/>
      <c r="K12" s="35"/>
      <c r="L12" s="36">
        <v>0.03</v>
      </c>
      <c r="M12" s="37">
        <f t="shared" si="0"/>
        <v>0</v>
      </c>
      <c r="N12" s="38">
        <f t="shared" si="1"/>
        <v>0</v>
      </c>
    </row>
    <row r="13" spans="1:14" ht="15.75" customHeight="1" x14ac:dyDescent="0.25">
      <c r="A13" s="1" t="s">
        <v>32</v>
      </c>
      <c r="B13" s="27" t="s">
        <v>104</v>
      </c>
      <c r="C13" s="28" t="s">
        <v>3</v>
      </c>
      <c r="D13" s="40" t="s">
        <v>29</v>
      </c>
      <c r="E13" s="19"/>
      <c r="F13" s="19"/>
      <c r="G13" s="32"/>
      <c r="H13" s="33"/>
      <c r="I13" s="40" t="s">
        <v>29</v>
      </c>
      <c r="J13" s="41"/>
      <c r="K13" s="35"/>
      <c r="L13" s="36">
        <v>0.03</v>
      </c>
      <c r="M13" s="37">
        <f t="shared" si="0"/>
        <v>0</v>
      </c>
      <c r="N13" s="38">
        <f t="shared" si="1"/>
        <v>0</v>
      </c>
    </row>
    <row r="14" spans="1:14" ht="15.75" customHeight="1" x14ac:dyDescent="0.25">
      <c r="A14" s="1" t="s">
        <v>37</v>
      </c>
      <c r="B14" s="15" t="s">
        <v>108</v>
      </c>
      <c r="C14" s="28" t="s">
        <v>3</v>
      </c>
      <c r="D14" s="58"/>
      <c r="E14" s="30" t="s">
        <v>30</v>
      </c>
      <c r="F14" s="19"/>
      <c r="G14" s="32"/>
      <c r="H14" s="59"/>
      <c r="I14" s="58"/>
      <c r="J14" s="34" t="s">
        <v>30</v>
      </c>
      <c r="K14" s="55"/>
      <c r="L14" s="60">
        <v>0.03</v>
      </c>
      <c r="M14" s="61">
        <f t="shared" si="0"/>
        <v>0</v>
      </c>
      <c r="N14" s="38">
        <f t="shared" si="1"/>
        <v>0</v>
      </c>
    </row>
    <row r="15" spans="1:14" ht="15.75" customHeight="1" x14ac:dyDescent="0.25">
      <c r="A15" s="1" t="s">
        <v>38</v>
      </c>
      <c r="B15" s="15" t="s">
        <v>109</v>
      </c>
      <c r="C15" s="28" t="s">
        <v>3</v>
      </c>
      <c r="D15" s="58"/>
      <c r="E15" s="64" t="s">
        <v>29</v>
      </c>
      <c r="F15" s="19"/>
      <c r="G15" s="32"/>
      <c r="H15" s="59"/>
      <c r="I15" s="58"/>
      <c r="J15" s="34" t="s">
        <v>30</v>
      </c>
      <c r="K15" s="55"/>
      <c r="L15" s="60">
        <v>0.03</v>
      </c>
      <c r="M15" s="61">
        <f t="shared" si="0"/>
        <v>0</v>
      </c>
      <c r="N15" s="38">
        <f t="shared" si="1"/>
        <v>0</v>
      </c>
    </row>
    <row r="16" spans="1:14" ht="15.75" customHeight="1" x14ac:dyDescent="0.25">
      <c r="A16" s="1" t="s">
        <v>39</v>
      </c>
      <c r="B16" s="2" t="s">
        <v>40</v>
      </c>
      <c r="C16" s="28" t="s">
        <v>3</v>
      </c>
      <c r="D16" s="64" t="s">
        <v>29</v>
      </c>
      <c r="E16" s="19"/>
      <c r="F16" s="19"/>
      <c r="G16" s="32"/>
      <c r="H16" s="59"/>
      <c r="I16" s="64" t="s">
        <v>29</v>
      </c>
      <c r="J16" s="41"/>
      <c r="K16" s="55"/>
      <c r="L16" s="60">
        <v>0.03</v>
      </c>
      <c r="M16" s="61">
        <f t="shared" si="0"/>
        <v>0</v>
      </c>
      <c r="N16" s="38">
        <f t="shared" si="1"/>
        <v>0</v>
      </c>
    </row>
    <row r="17" spans="1:14" ht="15.75" customHeight="1" x14ac:dyDescent="0.25">
      <c r="A17" s="1" t="s">
        <v>41</v>
      </c>
      <c r="B17" s="2" t="s">
        <v>110</v>
      </c>
      <c r="C17" s="28" t="s">
        <v>3</v>
      </c>
      <c r="D17" s="64" t="s">
        <v>29</v>
      </c>
      <c r="E17" s="19"/>
      <c r="F17" s="19"/>
      <c r="G17" s="32"/>
      <c r="H17" s="59"/>
      <c r="I17" s="64" t="s">
        <v>29</v>
      </c>
      <c r="J17" s="41"/>
      <c r="K17" s="55"/>
      <c r="L17" s="60">
        <v>0.03</v>
      </c>
      <c r="M17" s="61">
        <f t="shared" si="0"/>
        <v>0</v>
      </c>
      <c r="N17" s="38">
        <f t="shared" si="1"/>
        <v>0</v>
      </c>
    </row>
    <row r="18" spans="1:14" x14ac:dyDescent="0.25">
      <c r="A18" s="14" t="s">
        <v>54</v>
      </c>
      <c r="B18" s="96" t="s">
        <v>55</v>
      </c>
      <c r="C18" s="16" t="s">
        <v>3</v>
      </c>
      <c r="D18" s="80"/>
      <c r="E18" s="81" t="s">
        <v>30</v>
      </c>
      <c r="F18" s="18"/>
      <c r="G18" s="82"/>
      <c r="H18" s="21"/>
      <c r="I18" s="80"/>
      <c r="J18" s="83" t="s">
        <v>30</v>
      </c>
      <c r="K18" s="84"/>
      <c r="L18" s="56">
        <v>0.03</v>
      </c>
      <c r="M18" s="57">
        <f t="shared" si="0"/>
        <v>0</v>
      </c>
      <c r="N18" s="85">
        <f t="shared" si="1"/>
        <v>0</v>
      </c>
    </row>
    <row r="19" spans="1:14" x14ac:dyDescent="0.25">
      <c r="A19" s="1" t="s">
        <v>56</v>
      </c>
      <c r="B19" s="2" t="s">
        <v>55</v>
      </c>
      <c r="C19" s="28" t="s">
        <v>3</v>
      </c>
      <c r="D19" s="29"/>
      <c r="E19" s="30" t="s">
        <v>30</v>
      </c>
      <c r="F19" s="19"/>
      <c r="G19" s="32"/>
      <c r="H19" s="33"/>
      <c r="I19" s="29"/>
      <c r="J19" s="34" t="s">
        <v>30</v>
      </c>
      <c r="K19" s="55"/>
      <c r="L19" s="60">
        <v>0.03</v>
      </c>
      <c r="M19" s="61">
        <f t="shared" si="0"/>
        <v>0</v>
      </c>
      <c r="N19" s="86">
        <f t="shared" si="1"/>
        <v>0</v>
      </c>
    </row>
    <row r="20" spans="1:14" x14ac:dyDescent="0.25">
      <c r="A20" s="1" t="s">
        <v>57</v>
      </c>
      <c r="B20" s="162" t="s">
        <v>58</v>
      </c>
      <c r="C20" s="28" t="s">
        <v>3</v>
      </c>
      <c r="D20" s="29"/>
      <c r="E20" s="30" t="s">
        <v>30</v>
      </c>
      <c r="F20" s="19"/>
      <c r="G20" s="32"/>
      <c r="H20" s="33"/>
      <c r="I20" s="29"/>
      <c r="J20" s="34" t="s">
        <v>30</v>
      </c>
      <c r="K20" s="55"/>
      <c r="L20" s="60">
        <v>0.03</v>
      </c>
      <c r="M20" s="61">
        <f t="shared" si="0"/>
        <v>0</v>
      </c>
      <c r="N20" s="86">
        <f t="shared" si="1"/>
        <v>0</v>
      </c>
    </row>
    <row r="21" spans="1:14" x14ac:dyDescent="0.25">
      <c r="A21" s="1" t="s">
        <v>51</v>
      </c>
      <c r="B21" s="2" t="s">
        <v>52</v>
      </c>
      <c r="C21" s="28" t="s">
        <v>3</v>
      </c>
      <c r="D21" s="29"/>
      <c r="E21" s="30" t="s">
        <v>30</v>
      </c>
      <c r="F21" s="19"/>
      <c r="G21" s="32"/>
      <c r="H21" s="33"/>
      <c r="I21" s="29"/>
      <c r="J21" s="34" t="s">
        <v>30</v>
      </c>
      <c r="K21" s="55"/>
      <c r="L21" s="60">
        <v>0.03</v>
      </c>
      <c r="M21" s="61">
        <f t="shared" si="0"/>
        <v>0</v>
      </c>
      <c r="N21" s="86">
        <f t="shared" si="1"/>
        <v>0</v>
      </c>
    </row>
    <row r="22" spans="1:14" x14ac:dyDescent="0.25">
      <c r="A22" s="1" t="s">
        <v>59</v>
      </c>
      <c r="B22" s="2" t="s">
        <v>60</v>
      </c>
      <c r="C22" s="28" t="s">
        <v>3</v>
      </c>
      <c r="D22" s="29"/>
      <c r="E22" s="30" t="s">
        <v>30</v>
      </c>
      <c r="F22" s="19"/>
      <c r="G22" s="32"/>
      <c r="H22" s="33"/>
      <c r="I22" s="29"/>
      <c r="J22" s="34" t="s">
        <v>30</v>
      </c>
      <c r="K22" s="55"/>
      <c r="L22" s="60">
        <v>0.03</v>
      </c>
      <c r="M22" s="61">
        <f t="shared" si="0"/>
        <v>0</v>
      </c>
      <c r="N22" s="86">
        <f t="shared" si="1"/>
        <v>0</v>
      </c>
    </row>
    <row r="23" spans="1:14" x14ac:dyDescent="0.25">
      <c r="A23" s="1" t="s">
        <v>53</v>
      </c>
      <c r="B23" s="2" t="s">
        <v>111</v>
      </c>
      <c r="C23" s="28" t="s">
        <v>3</v>
      </c>
      <c r="D23" s="64" t="s">
        <v>29</v>
      </c>
      <c r="E23" s="19"/>
      <c r="F23" s="19"/>
      <c r="G23" s="32"/>
      <c r="H23" s="29"/>
      <c r="I23" s="88" t="s">
        <v>29</v>
      </c>
      <c r="J23" s="41"/>
      <c r="K23" s="55"/>
      <c r="L23" s="60">
        <v>0.03</v>
      </c>
      <c r="M23" s="61">
        <f t="shared" si="0"/>
        <v>0</v>
      </c>
      <c r="N23" s="86">
        <f t="shared" si="1"/>
        <v>0</v>
      </c>
    </row>
    <row r="24" spans="1:14" ht="15.75" thickBot="1" x14ac:dyDescent="0.3">
      <c r="A24" s="47" t="s">
        <v>61</v>
      </c>
      <c r="B24" s="163" t="s">
        <v>112</v>
      </c>
      <c r="C24" s="75" t="s">
        <v>3</v>
      </c>
      <c r="D24" s="71" t="s">
        <v>29</v>
      </c>
      <c r="E24" s="48"/>
      <c r="F24" s="89"/>
      <c r="G24" s="90"/>
      <c r="H24" s="91"/>
      <c r="I24" s="29"/>
      <c r="J24" s="92" t="s">
        <v>63</v>
      </c>
      <c r="K24" s="93"/>
      <c r="L24" s="60">
        <v>0.03</v>
      </c>
      <c r="M24" s="61">
        <f t="shared" si="0"/>
        <v>0</v>
      </c>
      <c r="N24" s="94">
        <f t="shared" si="1"/>
        <v>0</v>
      </c>
    </row>
    <row r="25" spans="1:14" ht="16.5" customHeight="1" thickBot="1" x14ac:dyDescent="0.3">
      <c r="A25" s="184"/>
      <c r="B25" s="185"/>
      <c r="C25" s="185"/>
      <c r="D25" s="185"/>
      <c r="E25" s="185"/>
      <c r="F25" s="185"/>
      <c r="G25" s="186"/>
      <c r="H25" s="213" t="s">
        <v>170</v>
      </c>
      <c r="I25" s="214"/>
      <c r="J25" s="215"/>
      <c r="K25" s="50">
        <f>SUM(K5:K24)</f>
        <v>0</v>
      </c>
      <c r="L25" s="51"/>
      <c r="M25" s="52">
        <f>SUM(M5:M24)</f>
        <v>0</v>
      </c>
      <c r="N25" s="53">
        <f>SUM(N5:N24)</f>
        <v>0</v>
      </c>
    </row>
    <row r="26" spans="1:14" ht="16.5" customHeight="1" thickBot="1" x14ac:dyDescent="0.3">
      <c r="A26" s="184"/>
      <c r="B26" s="185"/>
      <c r="C26" s="185"/>
      <c r="D26" s="185"/>
      <c r="E26" s="185"/>
      <c r="F26" s="185"/>
      <c r="G26" s="186"/>
      <c r="H26" s="210" t="s">
        <v>65</v>
      </c>
      <c r="I26" s="211"/>
      <c r="J26" s="212"/>
      <c r="K26" s="133">
        <f>12*K25</f>
        <v>0</v>
      </c>
      <c r="L26" s="134"/>
      <c r="M26" s="135">
        <f>12*M25</f>
        <v>0</v>
      </c>
      <c r="N26" s="132">
        <f>12*N25</f>
        <v>0</v>
      </c>
    </row>
    <row r="27" spans="1:14" ht="15.75" customHeight="1" x14ac:dyDescent="0.25"/>
  </sheetData>
  <mergeCells count="14">
    <mergeCell ref="A1:N1"/>
    <mergeCell ref="A26:G26"/>
    <mergeCell ref="A2:A4"/>
    <mergeCell ref="B2:B4"/>
    <mergeCell ref="D2:J2"/>
    <mergeCell ref="N2:N4"/>
    <mergeCell ref="D4:G4"/>
    <mergeCell ref="H4:J4"/>
    <mergeCell ref="A25:G25"/>
    <mergeCell ref="K2:K4"/>
    <mergeCell ref="L2:L4"/>
    <mergeCell ref="M2:M4"/>
    <mergeCell ref="H26:J26"/>
    <mergeCell ref="H25:J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workbookViewId="0">
      <selection activeCell="A6" sqref="A6:C20"/>
    </sheetView>
  </sheetViews>
  <sheetFormatPr baseColWidth="10" defaultColWidth="9.140625" defaultRowHeight="15" x14ac:dyDescent="0.25"/>
  <cols>
    <col min="1" max="1" width="18.28515625" style="3" customWidth="1"/>
    <col min="2" max="2" width="36.5703125" style="3" customWidth="1"/>
    <col min="3" max="3" width="9.7109375" style="3" customWidth="1"/>
    <col min="4" max="4" width="10.5703125" style="3" customWidth="1"/>
    <col min="5" max="5" width="12.42578125" style="3" customWidth="1"/>
    <col min="6" max="6" width="13.140625" style="3" customWidth="1"/>
    <col min="7" max="7" width="10.5703125" style="3" customWidth="1"/>
    <col min="8" max="8" width="13.140625" style="3" customWidth="1"/>
    <col min="9" max="10" width="10.7109375" style="3" customWidth="1"/>
    <col min="11" max="11" width="11.28515625" style="3" customWidth="1"/>
    <col min="12" max="12" width="8.7109375" style="3" customWidth="1"/>
    <col min="13" max="13" width="9.85546875" style="3" bestFit="1" customWidth="1"/>
    <col min="14" max="14" width="10.42578125" style="3" customWidth="1"/>
    <col min="15" max="16384" width="9.140625" style="3"/>
  </cols>
  <sheetData>
    <row r="1" spans="1:14" ht="21.75" customHeight="1" thickBot="1" x14ac:dyDescent="0.3">
      <c r="A1" s="227" t="s">
        <v>168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9"/>
    </row>
    <row r="2" spans="1:14" ht="16.5" thickBot="1" x14ac:dyDescent="0.3">
      <c r="A2" s="181" t="s">
        <v>31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3"/>
    </row>
    <row r="3" spans="1:14" ht="15" customHeight="1" x14ac:dyDescent="0.25">
      <c r="A3" s="217" t="s">
        <v>13</v>
      </c>
      <c r="B3" s="218" t="s">
        <v>14</v>
      </c>
      <c r="C3" s="157" t="s">
        <v>15</v>
      </c>
      <c r="D3" s="193" t="s">
        <v>16</v>
      </c>
      <c r="E3" s="194"/>
      <c r="F3" s="194"/>
      <c r="G3" s="194"/>
      <c r="H3" s="194"/>
      <c r="I3" s="219"/>
      <c r="J3" s="158"/>
      <c r="K3" s="220" t="s">
        <v>17</v>
      </c>
      <c r="L3" s="222" t="s">
        <v>18</v>
      </c>
      <c r="M3" s="208" t="s">
        <v>19</v>
      </c>
      <c r="N3" s="195" t="s">
        <v>20</v>
      </c>
    </row>
    <row r="4" spans="1:14" ht="41.25" x14ac:dyDescent="0.25">
      <c r="A4" s="188"/>
      <c r="B4" s="191"/>
      <c r="C4" s="5"/>
      <c r="D4" s="6" t="s">
        <v>21</v>
      </c>
      <c r="E4" s="7" t="s">
        <v>22</v>
      </c>
      <c r="F4" s="8" t="s">
        <v>23</v>
      </c>
      <c r="G4" s="9" t="s">
        <v>24</v>
      </c>
      <c r="H4" s="151" t="s">
        <v>25</v>
      </c>
      <c r="I4" s="152" t="s">
        <v>26</v>
      </c>
      <c r="J4" s="153" t="s">
        <v>27</v>
      </c>
      <c r="K4" s="220"/>
      <c r="L4" s="222"/>
      <c r="M4" s="208"/>
      <c r="N4" s="196"/>
    </row>
    <row r="5" spans="1:14" ht="15.75" thickBot="1" x14ac:dyDescent="0.3">
      <c r="A5" s="189"/>
      <c r="B5" s="192"/>
      <c r="C5" s="13"/>
      <c r="D5" s="129" t="s">
        <v>0</v>
      </c>
      <c r="E5" s="129"/>
      <c r="F5" s="129"/>
      <c r="G5" s="130"/>
      <c r="H5" s="129" t="s">
        <v>28</v>
      </c>
      <c r="I5" s="131"/>
      <c r="J5" s="159"/>
      <c r="K5" s="221"/>
      <c r="L5" s="223"/>
      <c r="M5" s="209"/>
      <c r="N5" s="224"/>
    </row>
    <row r="6" spans="1:14" x14ac:dyDescent="0.25">
      <c r="A6" s="176" t="s">
        <v>142</v>
      </c>
      <c r="B6" s="177" t="s">
        <v>169</v>
      </c>
      <c r="C6" s="118" t="s">
        <v>68</v>
      </c>
      <c r="D6" s="120" t="s">
        <v>81</v>
      </c>
      <c r="E6" s="125"/>
      <c r="F6" s="125"/>
      <c r="G6" s="126"/>
      <c r="H6" s="127"/>
      <c r="I6" s="121" t="s">
        <v>81</v>
      </c>
      <c r="J6" s="160"/>
      <c r="K6" s="112"/>
      <c r="L6" s="60">
        <v>0.03</v>
      </c>
      <c r="M6" s="61">
        <f t="shared" ref="M6:M11" si="0">K6*L6</f>
        <v>0</v>
      </c>
      <c r="N6" s="86">
        <f t="shared" ref="N6:N11" si="1">K6+M6</f>
        <v>0</v>
      </c>
    </row>
    <row r="7" spans="1:14" x14ac:dyDescent="0.25">
      <c r="A7" s="176" t="s">
        <v>140</v>
      </c>
      <c r="B7" s="177" t="s">
        <v>163</v>
      </c>
      <c r="C7" s="118" t="s">
        <v>68</v>
      </c>
      <c r="D7" s="120" t="s">
        <v>81</v>
      </c>
      <c r="E7" s="125"/>
      <c r="F7" s="125"/>
      <c r="G7" s="126"/>
      <c r="H7" s="127"/>
      <c r="I7" s="121" t="s">
        <v>81</v>
      </c>
      <c r="J7" s="160"/>
      <c r="K7" s="112"/>
      <c r="L7" s="60">
        <v>0.03</v>
      </c>
      <c r="M7" s="61">
        <f t="shared" si="0"/>
        <v>0</v>
      </c>
      <c r="N7" s="86">
        <f t="shared" si="1"/>
        <v>0</v>
      </c>
    </row>
    <row r="8" spans="1:14" x14ac:dyDescent="0.25">
      <c r="A8" s="176" t="s">
        <v>143</v>
      </c>
      <c r="B8" s="177" t="s">
        <v>144</v>
      </c>
      <c r="C8" s="118" t="s">
        <v>68</v>
      </c>
      <c r="D8" s="124" t="s">
        <v>29</v>
      </c>
      <c r="E8" s="125"/>
      <c r="F8" s="125"/>
      <c r="G8" s="126"/>
      <c r="H8" s="127"/>
      <c r="I8" s="148" t="s">
        <v>29</v>
      </c>
      <c r="J8" s="160"/>
      <c r="K8" s="112"/>
      <c r="L8" s="60">
        <v>0.03</v>
      </c>
      <c r="M8" s="61">
        <f t="shared" si="0"/>
        <v>0</v>
      </c>
      <c r="N8" s="86">
        <f t="shared" si="1"/>
        <v>0</v>
      </c>
    </row>
    <row r="9" spans="1:14" x14ac:dyDescent="0.25">
      <c r="A9" s="176" t="s">
        <v>141</v>
      </c>
      <c r="B9" s="177" t="s">
        <v>164</v>
      </c>
      <c r="C9" s="118" t="s">
        <v>68</v>
      </c>
      <c r="D9" s="124" t="s">
        <v>29</v>
      </c>
      <c r="E9" s="125"/>
      <c r="F9" s="125"/>
      <c r="G9" s="126"/>
      <c r="H9" s="127"/>
      <c r="I9" s="148" t="s">
        <v>29</v>
      </c>
      <c r="J9" s="160"/>
      <c r="K9" s="112"/>
      <c r="L9" s="60">
        <v>0.03</v>
      </c>
      <c r="M9" s="61">
        <f t="shared" si="0"/>
        <v>0</v>
      </c>
      <c r="N9" s="86">
        <f t="shared" si="1"/>
        <v>0</v>
      </c>
    </row>
    <row r="10" spans="1:14" ht="25.5" x14ac:dyDescent="0.25">
      <c r="A10" s="176" t="s">
        <v>145</v>
      </c>
      <c r="B10" s="177" t="s">
        <v>165</v>
      </c>
      <c r="C10" s="118" t="s">
        <v>68</v>
      </c>
      <c r="D10" s="124"/>
      <c r="E10" s="125"/>
      <c r="F10" s="125"/>
      <c r="G10" s="149" t="s">
        <v>128</v>
      </c>
      <c r="H10" s="150"/>
      <c r="I10" s="156"/>
      <c r="J10" s="161" t="s">
        <v>30</v>
      </c>
      <c r="K10" s="112"/>
      <c r="L10" s="174">
        <v>0.06</v>
      </c>
      <c r="M10" s="61">
        <f t="shared" si="0"/>
        <v>0</v>
      </c>
      <c r="N10" s="86">
        <f t="shared" si="1"/>
        <v>0</v>
      </c>
    </row>
    <row r="11" spans="1:14" x14ac:dyDescent="0.25">
      <c r="A11" s="176" t="s">
        <v>146</v>
      </c>
      <c r="B11" s="177" t="s">
        <v>147</v>
      </c>
      <c r="C11" s="118" t="s">
        <v>68</v>
      </c>
      <c r="D11" s="124" t="s">
        <v>29</v>
      </c>
      <c r="E11" s="128"/>
      <c r="F11" s="128"/>
      <c r="G11" s="154"/>
      <c r="H11" s="155"/>
      <c r="I11" s="88" t="s">
        <v>29</v>
      </c>
      <c r="J11" s="117"/>
      <c r="K11" s="112"/>
      <c r="L11" s="60">
        <v>0.03</v>
      </c>
      <c r="M11" s="61">
        <f t="shared" si="0"/>
        <v>0</v>
      </c>
      <c r="N11" s="86">
        <f t="shared" si="1"/>
        <v>0</v>
      </c>
    </row>
    <row r="12" spans="1:14" x14ac:dyDescent="0.25">
      <c r="A12" s="176" t="s">
        <v>115</v>
      </c>
      <c r="B12" s="177" t="s">
        <v>132</v>
      </c>
      <c r="C12" s="118" t="s">
        <v>68</v>
      </c>
      <c r="D12" s="124" t="s">
        <v>29</v>
      </c>
      <c r="E12" s="19"/>
      <c r="F12" s="19"/>
      <c r="G12" s="32"/>
      <c r="H12" s="41"/>
      <c r="I12" s="88" t="s">
        <v>29</v>
      </c>
      <c r="J12" s="117"/>
      <c r="K12" s="112"/>
      <c r="L12" s="60">
        <v>0.03</v>
      </c>
      <c r="M12" s="61">
        <f t="shared" ref="M12:M13" si="2">K12*L12</f>
        <v>0</v>
      </c>
      <c r="N12" s="86">
        <f t="shared" ref="N12:N13" si="3">K12+M12</f>
        <v>0</v>
      </c>
    </row>
    <row r="13" spans="1:14" x14ac:dyDescent="0.25">
      <c r="A13" s="176" t="s">
        <v>117</v>
      </c>
      <c r="B13" s="177" t="s">
        <v>139</v>
      </c>
      <c r="C13" s="118" t="s">
        <v>68</v>
      </c>
      <c r="D13" s="124" t="s">
        <v>29</v>
      </c>
      <c r="E13" s="19"/>
      <c r="F13" s="19"/>
      <c r="G13" s="32"/>
      <c r="H13" s="41"/>
      <c r="I13" s="88" t="s">
        <v>29</v>
      </c>
      <c r="J13" s="117"/>
      <c r="K13" s="112"/>
      <c r="L13" s="60">
        <v>0.03</v>
      </c>
      <c r="M13" s="61">
        <f t="shared" si="2"/>
        <v>0</v>
      </c>
      <c r="N13" s="86">
        <f t="shared" si="3"/>
        <v>0</v>
      </c>
    </row>
    <row r="14" spans="1:14" x14ac:dyDescent="0.25">
      <c r="A14" s="176" t="s">
        <v>148</v>
      </c>
      <c r="B14" s="177" t="s">
        <v>149</v>
      </c>
      <c r="C14" s="118" t="s">
        <v>150</v>
      </c>
      <c r="D14" s="124" t="s">
        <v>81</v>
      </c>
      <c r="E14" s="19"/>
      <c r="F14" s="19"/>
      <c r="G14" s="32"/>
      <c r="H14" s="41"/>
      <c r="I14" s="88" t="s">
        <v>81</v>
      </c>
      <c r="J14" s="117"/>
      <c r="K14" s="112"/>
      <c r="L14" s="60">
        <v>0.03</v>
      </c>
      <c r="M14" s="61">
        <f t="shared" ref="M14:M20" si="4">K14*L14</f>
        <v>0</v>
      </c>
      <c r="N14" s="86">
        <f t="shared" ref="N14:N20" si="5">K14+M14</f>
        <v>0</v>
      </c>
    </row>
    <row r="15" spans="1:14" x14ac:dyDescent="0.25">
      <c r="A15" s="176" t="s">
        <v>151</v>
      </c>
      <c r="B15" s="177" t="s">
        <v>152</v>
      </c>
      <c r="C15" s="118" t="s">
        <v>68</v>
      </c>
      <c r="D15" s="124" t="s">
        <v>29</v>
      </c>
      <c r="E15" s="19"/>
      <c r="F15" s="19"/>
      <c r="G15" s="32"/>
      <c r="H15" s="41"/>
      <c r="I15" s="88" t="s">
        <v>29</v>
      </c>
      <c r="J15" s="117"/>
      <c r="K15" s="112"/>
      <c r="L15" s="60">
        <v>0.03</v>
      </c>
      <c r="M15" s="61">
        <f t="shared" si="4"/>
        <v>0</v>
      </c>
      <c r="N15" s="86">
        <f t="shared" si="5"/>
        <v>0</v>
      </c>
    </row>
    <row r="16" spans="1:14" x14ac:dyDescent="0.25">
      <c r="A16" s="176" t="s">
        <v>167</v>
      </c>
      <c r="B16" s="177" t="s">
        <v>153</v>
      </c>
      <c r="C16" s="118" t="s">
        <v>150</v>
      </c>
      <c r="D16" s="124" t="s">
        <v>81</v>
      </c>
      <c r="E16" s="19"/>
      <c r="F16" s="19"/>
      <c r="G16" s="32"/>
      <c r="H16" s="41"/>
      <c r="I16" s="88" t="s">
        <v>81</v>
      </c>
      <c r="J16" s="117"/>
      <c r="K16" s="112"/>
      <c r="L16" s="60">
        <v>0.03</v>
      </c>
      <c r="M16" s="61">
        <f t="shared" si="4"/>
        <v>0</v>
      </c>
      <c r="N16" s="86">
        <f t="shared" si="5"/>
        <v>0</v>
      </c>
    </row>
    <row r="17" spans="1:14" x14ac:dyDescent="0.25">
      <c r="A17" s="178" t="s">
        <v>154</v>
      </c>
      <c r="B17" s="225" t="s">
        <v>155</v>
      </c>
      <c r="C17" s="236" t="s">
        <v>68</v>
      </c>
      <c r="D17" s="230" t="s">
        <v>156</v>
      </c>
      <c r="E17" s="230"/>
      <c r="F17" s="230"/>
      <c r="G17" s="230"/>
      <c r="H17" s="230" t="s">
        <v>156</v>
      </c>
      <c r="I17" s="230"/>
      <c r="J17" s="233"/>
      <c r="K17" s="112"/>
      <c r="L17" s="60">
        <v>0.03</v>
      </c>
      <c r="M17" s="61">
        <f t="shared" si="4"/>
        <v>0</v>
      </c>
      <c r="N17" s="86">
        <f t="shared" si="5"/>
        <v>0</v>
      </c>
    </row>
    <row r="18" spans="1:14" x14ac:dyDescent="0.25">
      <c r="A18" s="178" t="s">
        <v>157</v>
      </c>
      <c r="B18" s="226"/>
      <c r="C18" s="237"/>
      <c r="D18" s="231" t="s">
        <v>85</v>
      </c>
      <c r="E18" s="231"/>
      <c r="F18" s="231"/>
      <c r="G18" s="231"/>
      <c r="H18" s="231" t="s">
        <v>85</v>
      </c>
      <c r="I18" s="231"/>
      <c r="J18" s="234"/>
      <c r="K18" s="112"/>
      <c r="L18" s="60">
        <v>0.03</v>
      </c>
      <c r="M18" s="61">
        <f t="shared" si="4"/>
        <v>0</v>
      </c>
      <c r="N18" s="86">
        <f t="shared" si="5"/>
        <v>0</v>
      </c>
    </row>
    <row r="19" spans="1:14" x14ac:dyDescent="0.25">
      <c r="A19" s="178" t="s">
        <v>158</v>
      </c>
      <c r="B19" s="179" t="s">
        <v>159</v>
      </c>
      <c r="C19" s="122" t="s">
        <v>150</v>
      </c>
      <c r="D19" s="232" t="s">
        <v>160</v>
      </c>
      <c r="E19" s="232"/>
      <c r="F19" s="232"/>
      <c r="G19" s="232"/>
      <c r="H19" s="232" t="s">
        <v>160</v>
      </c>
      <c r="I19" s="232"/>
      <c r="J19" s="235"/>
      <c r="K19" s="112"/>
      <c r="L19" s="60">
        <v>0.03</v>
      </c>
      <c r="M19" s="61">
        <f>K19*L19</f>
        <v>0</v>
      </c>
      <c r="N19" s="86">
        <f>K19+M19</f>
        <v>0</v>
      </c>
    </row>
    <row r="20" spans="1:14" ht="15.75" thickBot="1" x14ac:dyDescent="0.3">
      <c r="A20" s="178" t="s">
        <v>161</v>
      </c>
      <c r="B20" s="180" t="s">
        <v>162</v>
      </c>
      <c r="C20" s="123" t="s">
        <v>150</v>
      </c>
      <c r="D20" s="119" t="s">
        <v>81</v>
      </c>
      <c r="E20" s="19"/>
      <c r="F20" s="19"/>
      <c r="G20" s="32"/>
      <c r="H20" s="68"/>
      <c r="I20" s="164" t="s">
        <v>81</v>
      </c>
      <c r="J20" s="72"/>
      <c r="K20" s="165"/>
      <c r="L20" s="69">
        <v>0.03</v>
      </c>
      <c r="M20" s="73">
        <f t="shared" si="4"/>
        <v>0</v>
      </c>
      <c r="N20" s="166">
        <f t="shared" si="5"/>
        <v>0</v>
      </c>
    </row>
    <row r="21" spans="1:14" ht="16.5" customHeight="1" thickBot="1" x14ac:dyDescent="0.3">
      <c r="A21" s="184"/>
      <c r="B21" s="185"/>
      <c r="C21" s="185"/>
      <c r="D21" s="185"/>
      <c r="E21" s="185"/>
      <c r="F21" s="185"/>
      <c r="G21" s="186"/>
      <c r="H21" s="213" t="s">
        <v>49</v>
      </c>
      <c r="I21" s="214"/>
      <c r="J21" s="215"/>
      <c r="K21" s="76">
        <f>SUM(K6:K20)</f>
        <v>0</v>
      </c>
      <c r="L21" s="77"/>
      <c r="M21" s="78">
        <f>SUM(M6:M20)</f>
        <v>0</v>
      </c>
      <c r="N21" s="95">
        <f>SUM(N6:N20)</f>
        <v>0</v>
      </c>
    </row>
    <row r="22" spans="1:14" ht="16.5" customHeight="1" thickBot="1" x14ac:dyDescent="0.3">
      <c r="A22" s="184"/>
      <c r="B22" s="185"/>
      <c r="C22" s="185"/>
      <c r="D22" s="185"/>
      <c r="E22" s="185"/>
      <c r="F22" s="185"/>
      <c r="G22" s="216"/>
      <c r="H22" s="210" t="s">
        <v>65</v>
      </c>
      <c r="I22" s="211"/>
      <c r="J22" s="212"/>
      <c r="K22" s="138">
        <f>12*K21</f>
        <v>0</v>
      </c>
      <c r="L22" s="137"/>
      <c r="M22" s="135">
        <f>12*M21</f>
        <v>0</v>
      </c>
      <c r="N22" s="136">
        <f>12*N21</f>
        <v>0</v>
      </c>
    </row>
    <row r="24" spans="1:14" ht="15" customHeight="1" x14ac:dyDescent="0.25"/>
    <row r="25" spans="1:14" ht="15" customHeight="1" x14ac:dyDescent="0.25"/>
  </sheetData>
  <mergeCells count="21">
    <mergeCell ref="A1:N1"/>
    <mergeCell ref="D17:G17"/>
    <mergeCell ref="D18:G18"/>
    <mergeCell ref="D19:G19"/>
    <mergeCell ref="H17:J17"/>
    <mergeCell ref="H18:J18"/>
    <mergeCell ref="H19:J19"/>
    <mergeCell ref="C17:C18"/>
    <mergeCell ref="H22:J22"/>
    <mergeCell ref="A21:G21"/>
    <mergeCell ref="H21:J21"/>
    <mergeCell ref="A22:G22"/>
    <mergeCell ref="A2:N2"/>
    <mergeCell ref="A3:A5"/>
    <mergeCell ref="B3:B5"/>
    <mergeCell ref="D3:I3"/>
    <mergeCell ref="K3:K5"/>
    <mergeCell ref="L3:L5"/>
    <mergeCell ref="M3:M5"/>
    <mergeCell ref="N3:N5"/>
    <mergeCell ref="B17:B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5"/>
  <sheetViews>
    <sheetView topLeftCell="A4" workbookViewId="0">
      <selection activeCell="P28" sqref="O28:P28"/>
    </sheetView>
  </sheetViews>
  <sheetFormatPr baseColWidth="10" defaultColWidth="9.140625" defaultRowHeight="15" x14ac:dyDescent="0.25"/>
  <cols>
    <col min="1" max="1" width="18.5703125" style="3" bestFit="1" customWidth="1"/>
    <col min="2" max="2" width="44.42578125" style="3" bestFit="1" customWidth="1"/>
    <col min="3" max="3" width="9" style="3" bestFit="1" customWidth="1"/>
    <col min="4" max="4" width="10.5703125" style="3" bestFit="1" customWidth="1"/>
    <col min="5" max="5" width="12.28515625" style="3" bestFit="1" customWidth="1"/>
    <col min="6" max="6" width="11.28515625" style="3" bestFit="1" customWidth="1"/>
    <col min="7" max="7" width="13" style="3" bestFit="1" customWidth="1"/>
    <col min="8" max="8" width="10.5703125" style="3" customWidth="1"/>
    <col min="9" max="9" width="21.5703125" style="3" bestFit="1" customWidth="1"/>
    <col min="10" max="10" width="13" style="3" bestFit="1" customWidth="1"/>
    <col min="11" max="11" width="9.85546875" style="3" bestFit="1" customWidth="1"/>
    <col min="12" max="12" width="4" style="3" bestFit="1" customWidth="1"/>
    <col min="13" max="13" width="7.42578125" style="3" bestFit="1" customWidth="1"/>
    <col min="14" max="14" width="9.85546875" style="3" bestFit="1" customWidth="1"/>
    <col min="15" max="15" width="11" style="3" customWidth="1"/>
    <col min="16" max="16384" width="9.140625" style="3"/>
  </cols>
  <sheetData>
    <row r="1" spans="1:14" ht="21.75" customHeight="1" thickBot="1" x14ac:dyDescent="0.3">
      <c r="A1" s="227" t="s">
        <v>50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9"/>
    </row>
    <row r="2" spans="1:14" x14ac:dyDescent="0.25">
      <c r="A2" s="187" t="s">
        <v>13</v>
      </c>
      <c r="B2" s="190" t="s">
        <v>14</v>
      </c>
      <c r="C2" s="4" t="s">
        <v>15</v>
      </c>
      <c r="D2" s="193" t="s">
        <v>16</v>
      </c>
      <c r="E2" s="194"/>
      <c r="F2" s="194"/>
      <c r="G2" s="194"/>
      <c r="H2" s="194"/>
      <c r="I2" s="194"/>
      <c r="J2" s="194"/>
      <c r="K2" s="201" t="s">
        <v>17</v>
      </c>
      <c r="L2" s="204" t="s">
        <v>18</v>
      </c>
      <c r="M2" s="207" t="s">
        <v>19</v>
      </c>
      <c r="N2" s="195" t="s">
        <v>20</v>
      </c>
    </row>
    <row r="3" spans="1:14" ht="33" x14ac:dyDescent="0.25">
      <c r="A3" s="188"/>
      <c r="B3" s="191"/>
      <c r="C3" s="5"/>
      <c r="D3" s="6" t="s">
        <v>21</v>
      </c>
      <c r="E3" s="7" t="s">
        <v>22</v>
      </c>
      <c r="F3" s="8" t="s">
        <v>23</v>
      </c>
      <c r="G3" s="9" t="s">
        <v>24</v>
      </c>
      <c r="H3" s="10" t="s">
        <v>25</v>
      </c>
      <c r="I3" s="11" t="s">
        <v>26</v>
      </c>
      <c r="J3" s="12" t="s">
        <v>27</v>
      </c>
      <c r="K3" s="202"/>
      <c r="L3" s="205"/>
      <c r="M3" s="208"/>
      <c r="N3" s="196"/>
    </row>
    <row r="4" spans="1:14" ht="15.75" thickBot="1" x14ac:dyDescent="0.3">
      <c r="A4" s="189"/>
      <c r="B4" s="192"/>
      <c r="C4" s="13"/>
      <c r="D4" s="197" t="s">
        <v>0</v>
      </c>
      <c r="E4" s="198"/>
      <c r="F4" s="198"/>
      <c r="G4" s="199"/>
      <c r="H4" s="197" t="s">
        <v>28</v>
      </c>
      <c r="I4" s="198"/>
      <c r="J4" s="200"/>
      <c r="K4" s="203"/>
      <c r="L4" s="206"/>
      <c r="M4" s="209"/>
      <c r="N4" s="196"/>
    </row>
    <row r="5" spans="1:14" x14ac:dyDescent="0.25">
      <c r="A5" s="14" t="s">
        <v>72</v>
      </c>
      <c r="B5" s="96" t="s">
        <v>73</v>
      </c>
      <c r="C5" s="79" t="s">
        <v>68</v>
      </c>
      <c r="D5" s="98" t="s">
        <v>29</v>
      </c>
      <c r="E5" s="18"/>
      <c r="F5" s="19"/>
      <c r="G5" s="32"/>
      <c r="H5" s="22"/>
      <c r="I5" s="99" t="s">
        <v>29</v>
      </c>
      <c r="J5" s="167"/>
      <c r="K5" s="100"/>
      <c r="L5" s="101">
        <v>0.03</v>
      </c>
      <c r="M5" s="102">
        <f t="shared" ref="M5:M35" si="0">K5*L5</f>
        <v>0</v>
      </c>
      <c r="N5" s="103">
        <f t="shared" ref="N5:N35" si="1">K5+M5</f>
        <v>0</v>
      </c>
    </row>
    <row r="6" spans="1:14" x14ac:dyDescent="0.25">
      <c r="A6" s="65" t="s">
        <v>66</v>
      </c>
      <c r="B6" s="70" t="s">
        <v>67</v>
      </c>
      <c r="C6" s="54" t="s">
        <v>68</v>
      </c>
      <c r="D6" s="74" t="s">
        <v>46</v>
      </c>
      <c r="E6" s="18"/>
      <c r="F6" s="19"/>
      <c r="G6" s="32"/>
      <c r="H6" s="41"/>
      <c r="I6" s="104" t="s">
        <v>46</v>
      </c>
      <c r="J6" s="168"/>
      <c r="K6" s="105"/>
      <c r="L6" s="106">
        <v>0.03</v>
      </c>
      <c r="M6" s="37">
        <f t="shared" si="0"/>
        <v>0</v>
      </c>
      <c r="N6" s="86">
        <f t="shared" si="1"/>
        <v>0</v>
      </c>
    </row>
    <row r="7" spans="1:14" x14ac:dyDescent="0.25">
      <c r="A7" s="1" t="s">
        <v>69</v>
      </c>
      <c r="B7" s="2" t="s">
        <v>70</v>
      </c>
      <c r="C7" s="54" t="s">
        <v>68</v>
      </c>
      <c r="D7" s="64" t="s">
        <v>29</v>
      </c>
      <c r="E7" s="19"/>
      <c r="F7" s="19"/>
      <c r="G7" s="32"/>
      <c r="H7" s="41"/>
      <c r="I7" s="107" t="s">
        <v>81</v>
      </c>
      <c r="J7" s="168"/>
      <c r="K7" s="105"/>
      <c r="L7" s="106">
        <v>0.03</v>
      </c>
      <c r="M7" s="37">
        <f t="shared" si="0"/>
        <v>0</v>
      </c>
      <c r="N7" s="86">
        <f t="shared" si="1"/>
        <v>0</v>
      </c>
    </row>
    <row r="8" spans="1:14" x14ac:dyDescent="0.25">
      <c r="A8" s="1" t="s">
        <v>74</v>
      </c>
      <c r="B8" s="15" t="s">
        <v>75</v>
      </c>
      <c r="C8" s="54" t="s">
        <v>68</v>
      </c>
      <c r="D8" s="64" t="s">
        <v>29</v>
      </c>
      <c r="E8" s="19"/>
      <c r="F8" s="19"/>
      <c r="G8" s="32"/>
      <c r="H8" s="41"/>
      <c r="I8" s="107" t="s">
        <v>82</v>
      </c>
      <c r="J8" s="168"/>
      <c r="K8" s="105"/>
      <c r="L8" s="106">
        <v>0.03</v>
      </c>
      <c r="M8" s="37">
        <f t="shared" si="0"/>
        <v>0</v>
      </c>
      <c r="N8" s="86">
        <f t="shared" si="1"/>
        <v>0</v>
      </c>
    </row>
    <row r="9" spans="1:14" x14ac:dyDescent="0.25">
      <c r="A9" s="1" t="s">
        <v>76</v>
      </c>
      <c r="B9" s="2" t="s">
        <v>77</v>
      </c>
      <c r="C9" s="54" t="s">
        <v>68</v>
      </c>
      <c r="D9" s="64" t="s">
        <v>29</v>
      </c>
      <c r="E9" s="19"/>
      <c r="F9" s="19"/>
      <c r="G9" s="32"/>
      <c r="H9" s="41"/>
      <c r="I9" s="107" t="s">
        <v>81</v>
      </c>
      <c r="J9" s="168"/>
      <c r="K9" s="105"/>
      <c r="L9" s="173">
        <v>0.06</v>
      </c>
      <c r="M9" s="37">
        <f t="shared" si="0"/>
        <v>0</v>
      </c>
      <c r="N9" s="86">
        <f t="shared" si="1"/>
        <v>0</v>
      </c>
    </row>
    <row r="10" spans="1:14" x14ac:dyDescent="0.25">
      <c r="A10" s="1" t="s">
        <v>78</v>
      </c>
      <c r="B10" s="2" t="s">
        <v>75</v>
      </c>
      <c r="C10" s="54" t="s">
        <v>68</v>
      </c>
      <c r="D10" s="108" t="s">
        <v>81</v>
      </c>
      <c r="E10" s="19"/>
      <c r="F10" s="19"/>
      <c r="G10" s="32"/>
      <c r="H10" s="41"/>
      <c r="I10" s="107" t="s">
        <v>82</v>
      </c>
      <c r="J10" s="168"/>
      <c r="K10" s="105"/>
      <c r="L10" s="106">
        <v>0.03</v>
      </c>
      <c r="M10" s="37">
        <f t="shared" si="0"/>
        <v>0</v>
      </c>
      <c r="N10" s="86">
        <f t="shared" si="1"/>
        <v>0</v>
      </c>
    </row>
    <row r="11" spans="1:14" x14ac:dyDescent="0.25">
      <c r="A11" s="65" t="s">
        <v>83</v>
      </c>
      <c r="B11" s="97" t="s">
        <v>84</v>
      </c>
      <c r="C11" s="147" t="s">
        <v>68</v>
      </c>
      <c r="D11" s="146" t="s">
        <v>85</v>
      </c>
      <c r="E11" s="19"/>
      <c r="F11" s="19"/>
      <c r="G11" s="32"/>
      <c r="H11" s="63" t="s">
        <v>85</v>
      </c>
      <c r="I11" s="29"/>
      <c r="J11" s="168"/>
      <c r="K11" s="109"/>
      <c r="L11" s="110">
        <v>0.03</v>
      </c>
      <c r="M11" s="49">
        <f t="shared" si="0"/>
        <v>0</v>
      </c>
      <c r="N11" s="87">
        <f t="shared" si="1"/>
        <v>0</v>
      </c>
    </row>
    <row r="12" spans="1:14" x14ac:dyDescent="0.25">
      <c r="A12" s="1" t="s">
        <v>71</v>
      </c>
      <c r="B12" s="70" t="s">
        <v>86</v>
      </c>
      <c r="C12" s="54" t="s">
        <v>68</v>
      </c>
      <c r="D12" s="108" t="s">
        <v>81</v>
      </c>
      <c r="E12" s="18"/>
      <c r="F12" s="19"/>
      <c r="G12" s="32"/>
      <c r="H12" s="41"/>
      <c r="I12" s="107" t="s">
        <v>81</v>
      </c>
      <c r="J12" s="168"/>
      <c r="K12" s="105"/>
      <c r="L12" s="106">
        <v>0.03</v>
      </c>
      <c r="M12" s="37">
        <f t="shared" si="0"/>
        <v>0</v>
      </c>
      <c r="N12" s="86">
        <f t="shared" si="1"/>
        <v>0</v>
      </c>
    </row>
    <row r="13" spans="1:14" x14ac:dyDescent="0.25">
      <c r="A13" s="1" t="s">
        <v>95</v>
      </c>
      <c r="B13" s="70" t="s">
        <v>93</v>
      </c>
      <c r="C13" s="54" t="s">
        <v>68</v>
      </c>
      <c r="D13" s="108" t="s">
        <v>81</v>
      </c>
      <c r="E13" s="18"/>
      <c r="F13" s="19"/>
      <c r="G13" s="32"/>
      <c r="H13" s="41"/>
      <c r="I13" s="107" t="s">
        <v>81</v>
      </c>
      <c r="J13" s="168"/>
      <c r="K13" s="109"/>
      <c r="L13" s="110">
        <v>0.03</v>
      </c>
      <c r="M13" s="49">
        <f t="shared" si="0"/>
        <v>0</v>
      </c>
      <c r="N13" s="87">
        <f t="shared" si="1"/>
        <v>0</v>
      </c>
    </row>
    <row r="14" spans="1:14" x14ac:dyDescent="0.25">
      <c r="A14" s="1" t="s">
        <v>96</v>
      </c>
      <c r="B14" s="70" t="s">
        <v>94</v>
      </c>
      <c r="C14" s="54" t="s">
        <v>68</v>
      </c>
      <c r="D14" s="108" t="s">
        <v>81</v>
      </c>
      <c r="E14" s="18"/>
      <c r="F14" s="19"/>
      <c r="G14" s="32"/>
      <c r="H14" s="41"/>
      <c r="I14" s="107" t="s">
        <v>81</v>
      </c>
      <c r="J14" s="168"/>
      <c r="K14" s="109"/>
      <c r="L14" s="110">
        <v>0.03</v>
      </c>
      <c r="M14" s="49">
        <f t="shared" si="0"/>
        <v>0</v>
      </c>
      <c r="N14" s="87">
        <f t="shared" si="1"/>
        <v>0</v>
      </c>
    </row>
    <row r="15" spans="1:14" x14ac:dyDescent="0.25">
      <c r="A15" s="1" t="s">
        <v>97</v>
      </c>
      <c r="B15" s="70" t="s">
        <v>94</v>
      </c>
      <c r="C15" s="54" t="s">
        <v>68</v>
      </c>
      <c r="D15" s="108" t="s">
        <v>81</v>
      </c>
      <c r="E15" s="18"/>
      <c r="F15" s="19"/>
      <c r="G15" s="32"/>
      <c r="H15" s="41"/>
      <c r="I15" s="107" t="s">
        <v>81</v>
      </c>
      <c r="J15" s="168"/>
      <c r="K15" s="109"/>
      <c r="L15" s="110">
        <v>0.03</v>
      </c>
      <c r="M15" s="49">
        <f t="shared" si="0"/>
        <v>0</v>
      </c>
      <c r="N15" s="87">
        <f t="shared" si="1"/>
        <v>0</v>
      </c>
    </row>
    <row r="16" spans="1:14" x14ac:dyDescent="0.25">
      <c r="A16" s="1" t="s">
        <v>87</v>
      </c>
      <c r="B16" s="70" t="s">
        <v>88</v>
      </c>
      <c r="C16" s="54" t="s">
        <v>68</v>
      </c>
      <c r="D16" s="108" t="s">
        <v>81</v>
      </c>
      <c r="E16" s="18"/>
      <c r="F16" s="19"/>
      <c r="G16" s="32"/>
      <c r="H16" s="41"/>
      <c r="I16" s="107" t="s">
        <v>81</v>
      </c>
      <c r="J16" s="168"/>
      <c r="K16" s="109"/>
      <c r="L16" s="110">
        <v>0.03</v>
      </c>
      <c r="M16" s="49">
        <f t="shared" si="0"/>
        <v>0</v>
      </c>
      <c r="N16" s="87">
        <f t="shared" si="1"/>
        <v>0</v>
      </c>
    </row>
    <row r="17" spans="1:14" x14ac:dyDescent="0.25">
      <c r="A17" s="1" t="s">
        <v>90</v>
      </c>
      <c r="B17" s="70" t="s">
        <v>89</v>
      </c>
      <c r="C17" s="54" t="s">
        <v>68</v>
      </c>
      <c r="D17" s="108" t="s">
        <v>81</v>
      </c>
      <c r="E17" s="18"/>
      <c r="F17" s="19"/>
      <c r="G17" s="32"/>
      <c r="H17" s="41"/>
      <c r="I17" s="107" t="s">
        <v>81</v>
      </c>
      <c r="J17" s="168"/>
      <c r="K17" s="109"/>
      <c r="L17" s="110">
        <v>0.03</v>
      </c>
      <c r="M17" s="49">
        <f t="shared" si="0"/>
        <v>0</v>
      </c>
      <c r="N17" s="87">
        <f t="shared" si="1"/>
        <v>0</v>
      </c>
    </row>
    <row r="18" spans="1:14" x14ac:dyDescent="0.25">
      <c r="A18" s="1" t="s">
        <v>91</v>
      </c>
      <c r="B18" s="70" t="s">
        <v>92</v>
      </c>
      <c r="C18" s="54" t="s">
        <v>68</v>
      </c>
      <c r="D18" s="108" t="s">
        <v>81</v>
      </c>
      <c r="E18" s="18"/>
      <c r="F18" s="19"/>
      <c r="G18" s="32"/>
      <c r="H18" s="41"/>
      <c r="I18" s="107" t="s">
        <v>81</v>
      </c>
      <c r="J18" s="168"/>
      <c r="K18" s="109"/>
      <c r="L18" s="110">
        <v>0.03</v>
      </c>
      <c r="M18" s="49">
        <f t="shared" si="0"/>
        <v>0</v>
      </c>
      <c r="N18" s="87">
        <f t="shared" si="1"/>
        <v>0</v>
      </c>
    </row>
    <row r="19" spans="1:14" x14ac:dyDescent="0.25">
      <c r="A19" s="1" t="s">
        <v>79</v>
      </c>
      <c r="B19" s="70" t="s">
        <v>80</v>
      </c>
      <c r="C19" s="54" t="s">
        <v>68</v>
      </c>
      <c r="D19" s="108" t="s">
        <v>81</v>
      </c>
      <c r="E19" s="18"/>
      <c r="F19" s="19"/>
      <c r="G19" s="32"/>
      <c r="H19" s="41"/>
      <c r="I19" s="107" t="s">
        <v>81</v>
      </c>
      <c r="J19" s="168"/>
      <c r="K19" s="109"/>
      <c r="L19" s="110">
        <v>0.03</v>
      </c>
      <c r="M19" s="49">
        <f t="shared" si="0"/>
        <v>0</v>
      </c>
      <c r="N19" s="87">
        <f t="shared" si="1"/>
        <v>0</v>
      </c>
    </row>
    <row r="20" spans="1:14" x14ac:dyDescent="0.25">
      <c r="A20" s="1" t="s">
        <v>113</v>
      </c>
      <c r="B20" s="70" t="s">
        <v>130</v>
      </c>
      <c r="C20" s="54" t="s">
        <v>68</v>
      </c>
      <c r="D20" s="98" t="s">
        <v>29</v>
      </c>
      <c r="E20" s="18"/>
      <c r="F20" s="18"/>
      <c r="G20" s="82"/>
      <c r="H20" s="22"/>
      <c r="I20" s="99" t="s">
        <v>29</v>
      </c>
      <c r="J20" s="169"/>
      <c r="K20" s="109"/>
      <c r="L20" s="110">
        <v>0.03</v>
      </c>
      <c r="M20" s="49">
        <f t="shared" si="0"/>
        <v>0</v>
      </c>
      <c r="N20" s="87">
        <f t="shared" si="1"/>
        <v>0</v>
      </c>
    </row>
    <row r="21" spans="1:14" x14ac:dyDescent="0.25">
      <c r="A21" s="1" t="s">
        <v>114</v>
      </c>
      <c r="B21" s="70" t="s">
        <v>131</v>
      </c>
      <c r="C21" s="54" t="s">
        <v>68</v>
      </c>
      <c r="D21" s="29"/>
      <c r="E21" s="30" t="s">
        <v>30</v>
      </c>
      <c r="F21" s="19"/>
      <c r="G21" s="32"/>
      <c r="H21" s="41"/>
      <c r="I21" s="19"/>
      <c r="J21" s="170" t="s">
        <v>30</v>
      </c>
      <c r="K21" s="109"/>
      <c r="L21" s="110">
        <v>0.03</v>
      </c>
      <c r="M21" s="49">
        <f t="shared" si="0"/>
        <v>0</v>
      </c>
      <c r="N21" s="87">
        <f t="shared" si="1"/>
        <v>0</v>
      </c>
    </row>
    <row r="22" spans="1:14" x14ac:dyDescent="0.25">
      <c r="A22" s="1" t="s">
        <v>118</v>
      </c>
      <c r="B22" s="70" t="s">
        <v>134</v>
      </c>
      <c r="C22" s="54" t="s">
        <v>68</v>
      </c>
      <c r="D22" s="113" t="s">
        <v>29</v>
      </c>
      <c r="E22" s="19"/>
      <c r="F22" s="19"/>
      <c r="G22" s="32"/>
      <c r="H22" s="41"/>
      <c r="I22" s="114" t="s">
        <v>29</v>
      </c>
      <c r="J22" s="168"/>
      <c r="K22" s="109"/>
      <c r="L22" s="110">
        <v>0.03</v>
      </c>
      <c r="M22" s="49">
        <f t="shared" si="0"/>
        <v>0</v>
      </c>
      <c r="N22" s="87">
        <f t="shared" si="1"/>
        <v>0</v>
      </c>
    </row>
    <row r="23" spans="1:14" x14ac:dyDescent="0.25">
      <c r="A23" s="1" t="s">
        <v>166</v>
      </c>
      <c r="B23" s="70" t="s">
        <v>119</v>
      </c>
      <c r="C23" s="54" t="s">
        <v>68</v>
      </c>
      <c r="D23" s="115" t="s">
        <v>126</v>
      </c>
      <c r="E23" s="19"/>
      <c r="F23" s="19"/>
      <c r="G23" s="32"/>
      <c r="H23" s="41"/>
      <c r="I23" s="116" t="s">
        <v>126</v>
      </c>
      <c r="J23" s="168"/>
      <c r="K23" s="109"/>
      <c r="L23" s="173">
        <v>0.06</v>
      </c>
      <c r="M23" s="49">
        <f t="shared" si="0"/>
        <v>0</v>
      </c>
      <c r="N23" s="87">
        <f t="shared" si="1"/>
        <v>0</v>
      </c>
    </row>
    <row r="24" spans="1:14" ht="22.5" x14ac:dyDescent="0.25">
      <c r="A24" s="1" t="s">
        <v>120</v>
      </c>
      <c r="B24" s="70" t="s">
        <v>121</v>
      </c>
      <c r="C24" s="54" t="s">
        <v>68</v>
      </c>
      <c r="D24" s="64" t="s">
        <v>127</v>
      </c>
      <c r="E24" s="19"/>
      <c r="F24" s="19"/>
      <c r="G24" s="30" t="s">
        <v>128</v>
      </c>
      <c r="H24" s="41"/>
      <c r="I24" s="88" t="s">
        <v>127</v>
      </c>
      <c r="J24" s="168"/>
      <c r="K24" s="109"/>
      <c r="L24" s="173">
        <v>0.06</v>
      </c>
      <c r="M24" s="49">
        <f t="shared" si="0"/>
        <v>0</v>
      </c>
      <c r="N24" s="87">
        <f t="shared" si="1"/>
        <v>0</v>
      </c>
    </row>
    <row r="25" spans="1:14" x14ac:dyDescent="0.25">
      <c r="A25" s="1" t="s">
        <v>122</v>
      </c>
      <c r="B25" s="70" t="s">
        <v>135</v>
      </c>
      <c r="C25" s="54" t="s">
        <v>68</v>
      </c>
      <c r="D25" s="71" t="s">
        <v>29</v>
      </c>
      <c r="E25" s="89"/>
      <c r="F25" s="89"/>
      <c r="G25" s="90"/>
      <c r="H25" s="68"/>
      <c r="I25" s="88" t="s">
        <v>29</v>
      </c>
      <c r="J25" s="168"/>
      <c r="K25" s="109"/>
      <c r="L25" s="110">
        <v>0.03</v>
      </c>
      <c r="M25" s="49">
        <f t="shared" si="0"/>
        <v>0</v>
      </c>
      <c r="N25" s="87">
        <f t="shared" si="1"/>
        <v>0</v>
      </c>
    </row>
    <row r="26" spans="1:14" x14ac:dyDescent="0.25">
      <c r="A26" s="1" t="s">
        <v>123</v>
      </c>
      <c r="B26" s="70" t="s">
        <v>136</v>
      </c>
      <c r="C26" s="54" t="s">
        <v>68</v>
      </c>
      <c r="D26" s="64" t="s">
        <v>29</v>
      </c>
      <c r="E26" s="19"/>
      <c r="F26" s="19"/>
      <c r="G26" s="32"/>
      <c r="H26" s="41"/>
      <c r="I26" s="107" t="s">
        <v>129</v>
      </c>
      <c r="J26" s="168"/>
      <c r="K26" s="109"/>
      <c r="L26" s="110">
        <v>0.03</v>
      </c>
      <c r="M26" s="49">
        <f t="shared" si="0"/>
        <v>0</v>
      </c>
      <c r="N26" s="87">
        <f t="shared" si="1"/>
        <v>0</v>
      </c>
    </row>
    <row r="27" spans="1:14" x14ac:dyDescent="0.25">
      <c r="A27" s="1" t="s">
        <v>124</v>
      </c>
      <c r="B27" s="70" t="s">
        <v>137</v>
      </c>
      <c r="C27" s="54" t="s">
        <v>68</v>
      </c>
      <c r="D27" s="29"/>
      <c r="E27" s="30" t="s">
        <v>30</v>
      </c>
      <c r="F27" s="19"/>
      <c r="G27" s="32"/>
      <c r="H27" s="41"/>
      <c r="I27" s="107" t="s">
        <v>129</v>
      </c>
      <c r="J27" s="168"/>
      <c r="K27" s="109"/>
      <c r="L27" s="110">
        <v>0.03</v>
      </c>
      <c r="M27" s="49">
        <f t="shared" si="0"/>
        <v>0</v>
      </c>
      <c r="N27" s="87">
        <f t="shared" si="1"/>
        <v>0</v>
      </c>
    </row>
    <row r="28" spans="1:14" x14ac:dyDescent="0.25">
      <c r="A28" s="1" t="s">
        <v>125</v>
      </c>
      <c r="B28" s="70" t="s">
        <v>138</v>
      </c>
      <c r="C28" s="54" t="s">
        <v>68</v>
      </c>
      <c r="D28" s="29"/>
      <c r="E28" s="30" t="s">
        <v>30</v>
      </c>
      <c r="F28" s="19"/>
      <c r="G28" s="32"/>
      <c r="H28" s="41"/>
      <c r="I28" s="107" t="s">
        <v>129</v>
      </c>
      <c r="J28" s="168"/>
      <c r="K28" s="109"/>
      <c r="L28" s="110">
        <v>0.03</v>
      </c>
      <c r="M28" s="49">
        <f t="shared" si="0"/>
        <v>0</v>
      </c>
      <c r="N28" s="87">
        <f t="shared" si="1"/>
        <v>0</v>
      </c>
    </row>
    <row r="29" spans="1:14" x14ac:dyDescent="0.25">
      <c r="A29" s="1" t="s">
        <v>116</v>
      </c>
      <c r="B29" s="70" t="s">
        <v>133</v>
      </c>
      <c r="C29" s="54" t="s">
        <v>68</v>
      </c>
      <c r="D29" s="64" t="s">
        <v>29</v>
      </c>
      <c r="E29" s="19"/>
      <c r="F29" s="19"/>
      <c r="G29" s="32"/>
      <c r="H29" s="41"/>
      <c r="I29" s="88" t="s">
        <v>29</v>
      </c>
      <c r="J29" s="168"/>
      <c r="K29" s="109"/>
      <c r="L29" s="110">
        <v>0.03</v>
      </c>
      <c r="M29" s="49">
        <f t="shared" si="0"/>
        <v>0</v>
      </c>
      <c r="N29" s="87">
        <f t="shared" si="1"/>
        <v>0</v>
      </c>
    </row>
    <row r="30" spans="1:14" x14ac:dyDescent="0.25">
      <c r="A30" s="1" t="s">
        <v>33</v>
      </c>
      <c r="B30" s="70" t="s">
        <v>106</v>
      </c>
      <c r="C30" s="54" t="s">
        <v>34</v>
      </c>
      <c r="D30" s="62"/>
      <c r="E30" s="19"/>
      <c r="F30" s="19"/>
      <c r="G30" s="32"/>
      <c r="H30" s="63" t="s">
        <v>29</v>
      </c>
      <c r="I30" s="29"/>
      <c r="J30" s="168"/>
      <c r="K30" s="109"/>
      <c r="L30" s="110">
        <v>0.03</v>
      </c>
      <c r="M30" s="49">
        <f t="shared" si="0"/>
        <v>0</v>
      </c>
      <c r="N30" s="87">
        <f t="shared" si="1"/>
        <v>0</v>
      </c>
    </row>
    <row r="31" spans="1:14" x14ac:dyDescent="0.25">
      <c r="A31" s="1" t="s">
        <v>35</v>
      </c>
      <c r="B31" s="70" t="s">
        <v>105</v>
      </c>
      <c r="C31" s="54" t="s">
        <v>34</v>
      </c>
      <c r="D31" s="29"/>
      <c r="E31" s="30" t="s">
        <v>30</v>
      </c>
      <c r="F31" s="19"/>
      <c r="G31" s="32"/>
      <c r="H31" s="59"/>
      <c r="I31" s="64" t="s">
        <v>29</v>
      </c>
      <c r="J31" s="168"/>
      <c r="K31" s="109"/>
      <c r="L31" s="110">
        <v>0.03</v>
      </c>
      <c r="M31" s="49">
        <f t="shared" si="0"/>
        <v>0</v>
      </c>
      <c r="N31" s="87">
        <f t="shared" si="1"/>
        <v>0</v>
      </c>
    </row>
    <row r="32" spans="1:14" x14ac:dyDescent="0.25">
      <c r="A32" s="1" t="s">
        <v>36</v>
      </c>
      <c r="B32" s="70" t="s">
        <v>107</v>
      </c>
      <c r="C32" s="54" t="s">
        <v>34</v>
      </c>
      <c r="D32" s="66" t="s">
        <v>46</v>
      </c>
      <c r="E32" s="19"/>
      <c r="F32" s="19"/>
      <c r="G32" s="32"/>
      <c r="H32" s="67"/>
      <c r="I32" s="66" t="s">
        <v>46</v>
      </c>
      <c r="J32" s="171"/>
      <c r="K32" s="109"/>
      <c r="L32" s="110">
        <v>0.03</v>
      </c>
      <c r="M32" s="49">
        <f t="shared" si="0"/>
        <v>0</v>
      </c>
      <c r="N32" s="87">
        <f t="shared" si="1"/>
        <v>0</v>
      </c>
    </row>
    <row r="33" spans="1:14" x14ac:dyDescent="0.25">
      <c r="A33" s="1" t="s">
        <v>42</v>
      </c>
      <c r="B33" s="70" t="s">
        <v>43</v>
      </c>
      <c r="C33" s="54" t="s">
        <v>34</v>
      </c>
      <c r="D33" s="71" t="s">
        <v>29</v>
      </c>
      <c r="E33" s="19"/>
      <c r="F33" s="19"/>
      <c r="G33" s="32"/>
      <c r="H33" s="67"/>
      <c r="I33" s="71" t="s">
        <v>29</v>
      </c>
      <c r="J33" s="171"/>
      <c r="K33" s="109"/>
      <c r="L33" s="173">
        <v>0.06</v>
      </c>
      <c r="M33" s="49">
        <f t="shared" si="0"/>
        <v>0</v>
      </c>
      <c r="N33" s="87">
        <f t="shared" si="1"/>
        <v>0</v>
      </c>
    </row>
    <row r="34" spans="1:14" x14ac:dyDescent="0.25">
      <c r="A34" s="1" t="s">
        <v>47</v>
      </c>
      <c r="B34" s="70" t="s">
        <v>48</v>
      </c>
      <c r="C34" s="54" t="s">
        <v>34</v>
      </c>
      <c r="D34" s="58"/>
      <c r="E34" s="19"/>
      <c r="F34" s="19"/>
      <c r="G34" s="32"/>
      <c r="H34" s="74" t="s">
        <v>46</v>
      </c>
      <c r="I34" s="74" t="s">
        <v>46</v>
      </c>
      <c r="J34" s="171"/>
      <c r="K34" s="109"/>
      <c r="L34" s="110">
        <v>0.03</v>
      </c>
      <c r="M34" s="49">
        <f t="shared" si="0"/>
        <v>0</v>
      </c>
      <c r="N34" s="87">
        <f t="shared" si="1"/>
        <v>0</v>
      </c>
    </row>
    <row r="35" spans="1:14" ht="15.75" thickBot="1" x14ac:dyDescent="0.3">
      <c r="A35" s="1" t="s">
        <v>44</v>
      </c>
      <c r="B35" s="70" t="s">
        <v>45</v>
      </c>
      <c r="C35" s="54" t="s">
        <v>34</v>
      </c>
      <c r="D35" s="64" t="s">
        <v>29</v>
      </c>
      <c r="E35" s="19"/>
      <c r="F35" s="19"/>
      <c r="G35" s="32"/>
      <c r="H35" s="74" t="s">
        <v>29</v>
      </c>
      <c r="I35" s="74" t="s">
        <v>29</v>
      </c>
      <c r="J35" s="172"/>
      <c r="K35" s="111"/>
      <c r="L35" s="110">
        <v>0.03</v>
      </c>
      <c r="M35" s="49">
        <f t="shared" si="0"/>
        <v>0</v>
      </c>
      <c r="N35" s="87">
        <f t="shared" si="1"/>
        <v>0</v>
      </c>
    </row>
    <row r="36" spans="1:14" ht="16.5" customHeight="1" thickBot="1" x14ac:dyDescent="0.3">
      <c r="A36" s="139"/>
      <c r="B36" s="140"/>
      <c r="C36" s="140"/>
      <c r="D36" s="140"/>
      <c r="E36" s="140"/>
      <c r="F36" s="140"/>
      <c r="G36" s="141"/>
      <c r="H36" s="140"/>
      <c r="I36" s="145" t="s">
        <v>64</v>
      </c>
      <c r="J36" s="142"/>
      <c r="K36" s="76">
        <f>SUM(K5:K35)</f>
        <v>0</v>
      </c>
      <c r="L36" s="77"/>
      <c r="M36" s="78">
        <f>SUM(M5:M35)</f>
        <v>0</v>
      </c>
      <c r="N36" s="95">
        <f>SUM(N5:N35)</f>
        <v>0</v>
      </c>
    </row>
    <row r="37" spans="1:14" ht="16.5" customHeight="1" thickBot="1" x14ac:dyDescent="0.3">
      <c r="A37" s="139"/>
      <c r="B37" s="140"/>
      <c r="C37" s="140"/>
      <c r="D37" s="140"/>
      <c r="E37" s="140"/>
      <c r="F37" s="140"/>
      <c r="G37" s="141"/>
      <c r="H37" s="140"/>
      <c r="I37" s="143" t="s">
        <v>64</v>
      </c>
      <c r="J37" s="144"/>
      <c r="K37" s="138">
        <f>12*K36</f>
        <v>0</v>
      </c>
      <c r="L37" s="134"/>
      <c r="M37" s="135">
        <f>12*M36</f>
        <v>0</v>
      </c>
      <c r="N37" s="136">
        <f>12*N36</f>
        <v>0</v>
      </c>
    </row>
    <row r="40" spans="1:14" ht="15.75" customHeight="1" x14ac:dyDescent="0.25"/>
    <row r="41" spans="1:14" ht="15.75" customHeight="1" x14ac:dyDescent="0.25"/>
    <row r="42" spans="1:14" ht="15.75" customHeight="1" x14ac:dyDescent="0.25"/>
    <row r="43" spans="1:14" ht="15.75" customHeight="1" x14ac:dyDescent="0.25"/>
    <row r="44" spans="1:14" ht="15.75" customHeight="1" x14ac:dyDescent="0.25"/>
    <row r="45" spans="1:14" ht="15.75" customHeight="1" x14ac:dyDescent="0.25"/>
  </sheetData>
  <mergeCells count="10">
    <mergeCell ref="M2:M4"/>
    <mergeCell ref="N2:N4"/>
    <mergeCell ref="D4:G4"/>
    <mergeCell ref="H4:J4"/>
    <mergeCell ref="A1:N1"/>
    <mergeCell ref="A2:A4"/>
    <mergeCell ref="B2:B4"/>
    <mergeCell ref="D2:J2"/>
    <mergeCell ref="K2:K4"/>
    <mergeCell ref="L2:L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SECTEUR 1</vt:lpstr>
      <vt:lpstr>SECTEUR 2</vt:lpstr>
      <vt:lpstr>SECTEUR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2021-10-25T01:57:58Z</dcterms:modified>
</cp:coreProperties>
</file>