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https://influencesnc.sharepoint.com/sites/INFLUENCES_DATA/Documents partages/DATA/Professionnel/2_Influences/2_Dossier d'opération/FSH/Ravalement 5 résidences/2_Études/3_DCE/1_Pièces écrites/"/>
    </mc:Choice>
  </mc:AlternateContent>
  <xr:revisionPtr revIDLastSave="354" documentId="13_ncr:1_{6F7ED7A2-9F51-498C-AA9B-B030CCE6294D}" xr6:coauthVersionLast="47" xr6:coauthVersionMax="47" xr10:uidLastSave="{30AD1C40-94AE-449D-9B5A-29ACED4CEA72}"/>
  <bookViews>
    <workbookView xWindow="38280" yWindow="-120" windowWidth="29040" windowHeight="15840" tabRatio="947" activeTab="4" xr2:uid="{00000000-000D-0000-FFFF-FFFF00000000}"/>
  </bookViews>
  <sheets>
    <sheet name="TDL" sheetId="106" r:id="rId1"/>
    <sheet name="KAMERE 8" sheetId="103" r:id="rId2"/>
    <sheet name="MOZART" sheetId="107" r:id="rId3"/>
    <sheet name="ROSSI" sheetId="104" r:id="rId4"/>
    <sheet name="TIMANU" sheetId="105" r:id="rId5"/>
    <sheet name="RECAP" sheetId="99" r:id="rId6"/>
  </sheets>
  <definedNames>
    <definedName name="_xlnm.Print_Titles" localSheetId="1">'KAMERE 8'!$1:$3</definedName>
    <definedName name="_xlnm.Print_Titles" localSheetId="2">MOZART!$1:$3</definedName>
    <definedName name="_xlnm.Print_Titles" localSheetId="3">ROSSI!$1:$3</definedName>
    <definedName name="_xlnm.Print_Titles" localSheetId="0">TDL!$1:$3</definedName>
    <definedName name="_xlnm.Print_Titles" localSheetId="4">TIMANU!$1:$3</definedName>
    <definedName name="long_enrob" localSheetId="1">#REF!</definedName>
    <definedName name="long_enrob" localSheetId="2">#REF!</definedName>
    <definedName name="long_enrob" localSheetId="3">#REF!</definedName>
    <definedName name="long_enrob" localSheetId="0">#REF!</definedName>
    <definedName name="long_enrob" localSheetId="4">#REF!</definedName>
    <definedName name="long_enrob">#REF!</definedName>
    <definedName name="long_res" localSheetId="1">#REF!</definedName>
    <definedName name="long_res" localSheetId="2">#REF!</definedName>
    <definedName name="long_res" localSheetId="3">#REF!</definedName>
    <definedName name="long_res" localSheetId="0">#REF!</definedName>
    <definedName name="long_res" localSheetId="4">#REF!</definedName>
    <definedName name="long_res">#REF!</definedName>
    <definedName name="long_trav" localSheetId="1">#REF!</definedName>
    <definedName name="long_trav" localSheetId="2">#REF!</definedName>
    <definedName name="long_trav" localSheetId="3">#REF!</definedName>
    <definedName name="long_trav" localSheetId="0">#REF!</definedName>
    <definedName name="long_trav" localSheetId="4">#REF!</definedName>
    <definedName name="long_trav">#REF!</definedName>
    <definedName name="_xlnm.Print_Area" localSheetId="1">'KAMERE 8'!$A$1:$U$45</definedName>
    <definedName name="_xlnm.Print_Area" localSheetId="2">MOZART!$A$1:$U$45</definedName>
    <definedName name="_xlnm.Print_Area" localSheetId="3">ROSSI!$A$1:$U$45</definedName>
    <definedName name="_xlnm.Print_Area" localSheetId="0">TDL!$A$1:$U$45</definedName>
    <definedName name="_xlnm.Print_Area" localSheetId="4">TIMANU!$A$1:$U$45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20" i="103" l="1"/>
  <c r="T21" i="103"/>
  <c r="T22" i="103"/>
  <c r="T23" i="103"/>
  <c r="T25" i="103"/>
  <c r="T26" i="103"/>
  <c r="T27" i="103"/>
  <c r="T28" i="103"/>
  <c r="T29" i="103"/>
  <c r="T33" i="103"/>
  <c r="T34" i="103"/>
  <c r="T35" i="103"/>
  <c r="T36" i="103"/>
  <c r="T37" i="103"/>
  <c r="T20" i="107"/>
  <c r="T21" i="107"/>
  <c r="T22" i="107"/>
  <c r="T23" i="107"/>
  <c r="T25" i="107"/>
  <c r="T26" i="107"/>
  <c r="T27" i="107"/>
  <c r="T28" i="107"/>
  <c r="T29" i="107"/>
  <c r="T33" i="107"/>
  <c r="T34" i="107"/>
  <c r="T35" i="107"/>
  <c r="T36" i="107"/>
  <c r="T37" i="107"/>
  <c r="T20" i="104"/>
  <c r="T21" i="104"/>
  <c r="T22" i="104"/>
  <c r="T23" i="104"/>
  <c r="T25" i="104"/>
  <c r="T26" i="104"/>
  <c r="T27" i="104"/>
  <c r="T28" i="104"/>
  <c r="T29" i="104"/>
  <c r="T33" i="104"/>
  <c r="T34" i="104"/>
  <c r="T35" i="104"/>
  <c r="T36" i="104"/>
  <c r="T37" i="104"/>
  <c r="T20" i="105"/>
  <c r="T21" i="105"/>
  <c r="T22" i="105"/>
  <c r="T23" i="105"/>
  <c r="T25" i="105"/>
  <c r="T26" i="105"/>
  <c r="T27" i="105"/>
  <c r="T28" i="105"/>
  <c r="T29" i="105"/>
  <c r="T33" i="105"/>
  <c r="T34" i="105"/>
  <c r="T35" i="105"/>
  <c r="T36" i="105"/>
  <c r="T37" i="105"/>
  <c r="T20" i="106"/>
  <c r="T21" i="106"/>
  <c r="T22" i="106"/>
  <c r="T23" i="106"/>
  <c r="T25" i="106"/>
  <c r="T26" i="106"/>
  <c r="T27" i="106"/>
  <c r="T28" i="106"/>
  <c r="T29" i="106"/>
  <c r="T33" i="106"/>
  <c r="T34" i="106"/>
  <c r="T35" i="106"/>
  <c r="T36" i="106"/>
  <c r="T37" i="106"/>
  <c r="R29" i="103"/>
  <c r="R30" i="103"/>
  <c r="R29" i="107"/>
  <c r="R30" i="107"/>
  <c r="R29" i="104"/>
  <c r="R30" i="104"/>
  <c r="R29" i="105"/>
  <c r="R30" i="105"/>
  <c r="R29" i="106"/>
  <c r="R30" i="106"/>
  <c r="E10" i="106"/>
  <c r="B3" i="99"/>
  <c r="B6" i="99"/>
  <c r="B4" i="99"/>
  <c r="B7" i="99"/>
  <c r="B5" i="99"/>
  <c r="J10" i="107"/>
  <c r="K10" i="107"/>
  <c r="L10" i="107"/>
  <c r="T41" i="107"/>
  <c r="R41" i="107"/>
  <c r="T40" i="107"/>
  <c r="R39" i="107"/>
  <c r="R38" i="107"/>
  <c r="R37" i="107"/>
  <c r="R36" i="107"/>
  <c r="R35" i="107"/>
  <c r="R34" i="107"/>
  <c r="R33" i="107"/>
  <c r="R32" i="107"/>
  <c r="R31" i="107"/>
  <c r="R28" i="107"/>
  <c r="R27" i="107"/>
  <c r="R26" i="107"/>
  <c r="R25" i="107"/>
  <c r="R24" i="107"/>
  <c r="R23" i="107"/>
  <c r="R22" i="107"/>
  <c r="R21" i="107"/>
  <c r="R20" i="107"/>
  <c r="R19" i="107"/>
  <c r="T19" i="107" s="1"/>
  <c r="R18" i="107"/>
  <c r="T18" i="107" s="1"/>
  <c r="R17" i="107"/>
  <c r="T17" i="107" s="1"/>
  <c r="R16" i="107"/>
  <c r="T16" i="107" s="1"/>
  <c r="T15" i="107"/>
  <c r="R15" i="107"/>
  <c r="R14" i="107"/>
  <c r="R13" i="107"/>
  <c r="T13" i="107" s="1"/>
  <c r="T12" i="107"/>
  <c r="R12" i="107"/>
  <c r="T11" i="107"/>
  <c r="R11" i="107"/>
  <c r="Q10" i="107"/>
  <c r="P10" i="107"/>
  <c r="O10" i="107"/>
  <c r="N10" i="107"/>
  <c r="M10" i="107"/>
  <c r="I10" i="107"/>
  <c r="H10" i="107"/>
  <c r="G10" i="107"/>
  <c r="F10" i="107"/>
  <c r="E10" i="107"/>
  <c r="D10" i="107"/>
  <c r="T9" i="107"/>
  <c r="R9" i="107"/>
  <c r="T8" i="107"/>
  <c r="R8" i="107"/>
  <c r="T7" i="107"/>
  <c r="T6" i="107"/>
  <c r="T5" i="107"/>
  <c r="R5" i="107"/>
  <c r="R4" i="107"/>
  <c r="T41" i="106"/>
  <c r="R41" i="106"/>
  <c r="T40" i="106"/>
  <c r="R39" i="106"/>
  <c r="R38" i="106"/>
  <c r="R37" i="106"/>
  <c r="R36" i="106"/>
  <c r="R35" i="106"/>
  <c r="R34" i="106"/>
  <c r="R33" i="106"/>
  <c r="R32" i="106"/>
  <c r="R31" i="106"/>
  <c r="R28" i="106"/>
  <c r="R27" i="106"/>
  <c r="R26" i="106"/>
  <c r="R25" i="106"/>
  <c r="R24" i="106"/>
  <c r="R23" i="106"/>
  <c r="R22" i="106"/>
  <c r="R21" i="106"/>
  <c r="R20" i="106"/>
  <c r="T19" i="106"/>
  <c r="R19" i="106"/>
  <c r="R18" i="106"/>
  <c r="T18" i="106" s="1"/>
  <c r="R17" i="106"/>
  <c r="T17" i="106" s="1"/>
  <c r="R16" i="106"/>
  <c r="T16" i="106" s="1"/>
  <c r="T15" i="106"/>
  <c r="R15" i="106"/>
  <c r="R14" i="106"/>
  <c r="R13" i="106"/>
  <c r="T13" i="106" s="1"/>
  <c r="T12" i="106"/>
  <c r="R12" i="106"/>
  <c r="T11" i="106"/>
  <c r="R11" i="106"/>
  <c r="Q10" i="106"/>
  <c r="P10" i="106"/>
  <c r="O10" i="106"/>
  <c r="N10" i="106"/>
  <c r="M10" i="106"/>
  <c r="L10" i="106"/>
  <c r="K10" i="106"/>
  <c r="J10" i="106"/>
  <c r="I10" i="106"/>
  <c r="H10" i="106"/>
  <c r="G10" i="106"/>
  <c r="F10" i="106"/>
  <c r="D10" i="106"/>
  <c r="T9" i="106"/>
  <c r="R9" i="106"/>
  <c r="T8" i="106"/>
  <c r="R8" i="106"/>
  <c r="T7" i="106"/>
  <c r="T6" i="106"/>
  <c r="T5" i="106"/>
  <c r="R5" i="106"/>
  <c r="R4" i="106"/>
  <c r="T18" i="103"/>
  <c r="T19" i="103"/>
  <c r="R18" i="103"/>
  <c r="R19" i="103"/>
  <c r="R18" i="104"/>
  <c r="R19" i="104"/>
  <c r="R18" i="105"/>
  <c r="R19" i="105"/>
  <c r="R20" i="105"/>
  <c r="T18" i="104"/>
  <c r="T18" i="105"/>
  <c r="R21" i="103"/>
  <c r="R21" i="104"/>
  <c r="R21" i="105"/>
  <c r="Q10" i="105"/>
  <c r="P10" i="105"/>
  <c r="O10" i="105"/>
  <c r="N10" i="105"/>
  <c r="M10" i="105"/>
  <c r="L10" i="105"/>
  <c r="K10" i="105"/>
  <c r="J10" i="105"/>
  <c r="I10" i="105"/>
  <c r="H10" i="105"/>
  <c r="G10" i="105"/>
  <c r="F10" i="105"/>
  <c r="E10" i="105"/>
  <c r="D10" i="105"/>
  <c r="T41" i="105"/>
  <c r="R41" i="105"/>
  <c r="T40" i="105"/>
  <c r="R39" i="105"/>
  <c r="R38" i="105"/>
  <c r="R37" i="105"/>
  <c r="R36" i="105"/>
  <c r="R35" i="105"/>
  <c r="R34" i="105"/>
  <c r="R33" i="105"/>
  <c r="R32" i="105"/>
  <c r="R31" i="105"/>
  <c r="R28" i="105"/>
  <c r="R27" i="105"/>
  <c r="R26" i="105"/>
  <c r="R25" i="105"/>
  <c r="R24" i="105"/>
  <c r="R23" i="105"/>
  <c r="R22" i="105"/>
  <c r="T19" i="105"/>
  <c r="R17" i="105"/>
  <c r="T17" i="105" s="1"/>
  <c r="R16" i="105"/>
  <c r="T16" i="105" s="1"/>
  <c r="T15" i="105"/>
  <c r="R15" i="105"/>
  <c r="R14" i="105"/>
  <c r="R13" i="105"/>
  <c r="T13" i="105" s="1"/>
  <c r="T12" i="105"/>
  <c r="R12" i="105"/>
  <c r="T11" i="105"/>
  <c r="R11" i="105"/>
  <c r="T9" i="105"/>
  <c r="R9" i="105"/>
  <c r="T8" i="105"/>
  <c r="R8" i="105"/>
  <c r="T7" i="105"/>
  <c r="T6" i="105"/>
  <c r="T5" i="105"/>
  <c r="R5" i="105"/>
  <c r="R4" i="105"/>
  <c r="E10" i="104"/>
  <c r="F10" i="104"/>
  <c r="G10" i="104"/>
  <c r="G39" i="104"/>
  <c r="R39" i="104" s="1"/>
  <c r="H10" i="104"/>
  <c r="I10" i="104"/>
  <c r="J10" i="104"/>
  <c r="K10" i="104"/>
  <c r="L10" i="104"/>
  <c r="M10" i="104"/>
  <c r="N10" i="104"/>
  <c r="O10" i="104"/>
  <c r="P10" i="104"/>
  <c r="Q10" i="104"/>
  <c r="D10" i="104"/>
  <c r="T41" i="103"/>
  <c r="R41" i="103"/>
  <c r="T40" i="103"/>
  <c r="R39" i="103"/>
  <c r="R38" i="103"/>
  <c r="R37" i="103"/>
  <c r="R36" i="103"/>
  <c r="R35" i="103"/>
  <c r="R34" i="103"/>
  <c r="R33" i="103"/>
  <c r="R32" i="103"/>
  <c r="R31" i="103"/>
  <c r="R28" i="103"/>
  <c r="R27" i="103"/>
  <c r="R26" i="103"/>
  <c r="R25" i="103"/>
  <c r="R24" i="103"/>
  <c r="R23" i="103"/>
  <c r="R22" i="103"/>
  <c r="R20" i="103"/>
  <c r="R17" i="103"/>
  <c r="T17" i="103" s="1"/>
  <c r="R16" i="103"/>
  <c r="T16" i="103" s="1"/>
  <c r="T15" i="103"/>
  <c r="R15" i="103"/>
  <c r="R14" i="103"/>
  <c r="R13" i="103"/>
  <c r="T13" i="103" s="1"/>
  <c r="T12" i="103"/>
  <c r="R12" i="103"/>
  <c r="T11" i="103"/>
  <c r="R11" i="103"/>
  <c r="Q10" i="103"/>
  <c r="P10" i="103"/>
  <c r="O10" i="103"/>
  <c r="N10" i="103"/>
  <c r="M10" i="103"/>
  <c r="L10" i="103"/>
  <c r="K10" i="103"/>
  <c r="J10" i="103"/>
  <c r="I10" i="103"/>
  <c r="H10" i="103"/>
  <c r="G10" i="103"/>
  <c r="F10" i="103"/>
  <c r="E10" i="103"/>
  <c r="D10" i="103"/>
  <c r="T9" i="103"/>
  <c r="R9" i="103"/>
  <c r="T8" i="103"/>
  <c r="R8" i="103"/>
  <c r="T7" i="103"/>
  <c r="T6" i="103"/>
  <c r="T5" i="103"/>
  <c r="R5" i="103"/>
  <c r="R4" i="103"/>
  <c r="T41" i="104"/>
  <c r="R41" i="104"/>
  <c r="T40" i="104"/>
  <c r="R38" i="104"/>
  <c r="R37" i="104"/>
  <c r="R36" i="104"/>
  <c r="R35" i="104"/>
  <c r="R34" i="104"/>
  <c r="R33" i="104"/>
  <c r="R32" i="104"/>
  <c r="R31" i="104"/>
  <c r="R28" i="104"/>
  <c r="R27" i="104"/>
  <c r="R26" i="104"/>
  <c r="R25" i="104"/>
  <c r="R24" i="104"/>
  <c r="R23" i="104"/>
  <c r="R22" i="104"/>
  <c r="R20" i="104"/>
  <c r="T19" i="104"/>
  <c r="R17" i="104"/>
  <c r="T17" i="104" s="1"/>
  <c r="R16" i="104"/>
  <c r="T16" i="104" s="1"/>
  <c r="T15" i="104"/>
  <c r="R15" i="104"/>
  <c r="R14" i="104"/>
  <c r="R13" i="104"/>
  <c r="T13" i="104" s="1"/>
  <c r="T12" i="104"/>
  <c r="R12" i="104"/>
  <c r="T11" i="104"/>
  <c r="R11" i="104"/>
  <c r="T9" i="104"/>
  <c r="R9" i="104"/>
  <c r="T8" i="104"/>
  <c r="R8" i="104"/>
  <c r="T7" i="104"/>
  <c r="T6" i="104"/>
  <c r="T5" i="104"/>
  <c r="R5" i="104"/>
  <c r="R4" i="104"/>
  <c r="R10" i="106" l="1"/>
  <c r="T10" i="106" s="1"/>
  <c r="R10" i="107"/>
  <c r="T10" i="107" s="1"/>
  <c r="T42" i="107" s="1"/>
  <c r="T42" i="106"/>
  <c r="R10" i="105"/>
  <c r="T10" i="105" s="1"/>
  <c r="T42" i="105" s="1"/>
  <c r="R10" i="104"/>
  <c r="T10" i="104" s="1"/>
  <c r="T42" i="104" s="1"/>
  <c r="R10" i="103"/>
  <c r="T10" i="103" s="1"/>
  <c r="T42" i="103" s="1"/>
  <c r="T43" i="103" l="1"/>
  <c r="T44" i="103" s="1"/>
  <c r="T43" i="107"/>
  <c r="T44" i="107" s="1"/>
  <c r="T43" i="106"/>
  <c r="T44" i="106" s="1"/>
  <c r="T43" i="105"/>
  <c r="T44" i="105" s="1"/>
  <c r="T43" i="104"/>
  <c r="T44" i="104" s="1"/>
</calcChain>
</file>

<file path=xl/sharedStrings.xml><?xml version="1.0" encoding="utf-8"?>
<sst xmlns="http://schemas.openxmlformats.org/spreadsheetml/2006/main" count="668" uniqueCount="118">
  <si>
    <t>TOTAL TTC</t>
    <phoneticPr fontId="2" type="noConversion"/>
  </si>
  <si>
    <t>Désignation</t>
  </si>
  <si>
    <t>U</t>
  </si>
  <si>
    <t>Prix unit.</t>
  </si>
  <si>
    <t>TOTAL HT</t>
  </si>
  <si>
    <t>Prix total</t>
  </si>
  <si>
    <t>ml</t>
  </si>
  <si>
    <t>TGC</t>
  </si>
  <si>
    <t>10</t>
  </si>
  <si>
    <t>10.01</t>
  </si>
  <si>
    <t>TRAVAUX DE REMISE EN ETAT</t>
  </si>
  <si>
    <t>m²</t>
  </si>
  <si>
    <t>10.02</t>
  </si>
  <si>
    <t>Montant en F CFP</t>
  </si>
  <si>
    <t>Peinture sur PVC</t>
  </si>
  <si>
    <t>Peinture sur support métallique</t>
  </si>
  <si>
    <t>Revêtement D2</t>
  </si>
  <si>
    <t>10.03</t>
  </si>
  <si>
    <t>10.03.01</t>
  </si>
  <si>
    <t>10.03.02</t>
  </si>
  <si>
    <t>10.03.03</t>
  </si>
  <si>
    <t>10.03.04</t>
  </si>
  <si>
    <t>10.03.05</t>
  </si>
  <si>
    <t>10.03.06</t>
  </si>
  <si>
    <t>10.03.07</t>
  </si>
  <si>
    <t>Nettoyage de fin de chantier</t>
  </si>
  <si>
    <t>Revêtement D3</t>
  </si>
  <si>
    <t>Contrôle et reprise des joints d'étanchéité des ouvrants</t>
  </si>
  <si>
    <t>Qté</t>
  </si>
  <si>
    <t>Escalier y/c GC &amp; main courante</t>
  </si>
  <si>
    <t>Ouvrage de structure (Poteaux, poutres, etc.)</t>
  </si>
  <si>
    <t>INSTALLATION DE CHANTIER</t>
  </si>
  <si>
    <t>Panneau de chantier</t>
  </si>
  <si>
    <t>TRAVAUX DE PEINTURE</t>
  </si>
  <si>
    <t>Résine d'étanchéité</t>
  </si>
  <si>
    <t>TRAVAUX PREPARATOIRES</t>
  </si>
  <si>
    <t>Imperméabilité de façade I3</t>
  </si>
  <si>
    <t>Canalisation PVC apparente, DEP, etc.</t>
  </si>
  <si>
    <t>Préparation des supports - extérieure</t>
  </si>
  <si>
    <t>N° de prix</t>
  </si>
  <si>
    <t>10.04</t>
  </si>
  <si>
    <t>10.04.01</t>
  </si>
  <si>
    <t>10.04.02</t>
  </si>
  <si>
    <t>10.04.03</t>
  </si>
  <si>
    <t>10.04.04</t>
  </si>
  <si>
    <t>10.04.05</t>
  </si>
  <si>
    <t>10.04.06</t>
  </si>
  <si>
    <t>Peinture de sol</t>
  </si>
  <si>
    <t>Protection anti-graffiti</t>
  </si>
  <si>
    <t>Ouvrant y compris dépose et repose</t>
  </si>
  <si>
    <t>TOTAL</t>
  </si>
  <si>
    <t>F</t>
  </si>
  <si>
    <t>Installation de chantier</t>
  </si>
  <si>
    <t>10.01.1</t>
  </si>
  <si>
    <t>10.01.2</t>
  </si>
  <si>
    <t>Imperméabilité de façade I2</t>
  </si>
  <si>
    <t>10.02.1</t>
  </si>
  <si>
    <t>10.03.05.01</t>
  </si>
  <si>
    <t>10.03.05.02</t>
  </si>
  <si>
    <t>10.03.05.03</t>
  </si>
  <si>
    <t>10.03.05.04</t>
  </si>
  <si>
    <t>10.03.06.01</t>
  </si>
  <si>
    <t>Peinture sur bois</t>
  </si>
  <si>
    <t>10.03.08</t>
  </si>
  <si>
    <t>10.03.09</t>
  </si>
  <si>
    <t>10.03.10</t>
  </si>
  <si>
    <t>Réparations d'ouvrage en béton armé</t>
  </si>
  <si>
    <t>Contrôle des joints de dilatation et de raccordement</t>
  </si>
  <si>
    <t>Contrôle des barbacanes</t>
  </si>
  <si>
    <t>Nettoyage des cheneaux métalliques et des gouttières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</si>
  <si>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</si>
  <si>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</si>
  <si>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</si>
  <si>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</si>
  <si>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</si>
  <si>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</si>
  <si>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</si>
  <si>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</si>
  <si>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</si>
  <si>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</si>
  <si>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</si>
  <si>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</si>
  <si>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</si>
  <si>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</si>
  <si>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Bandeau</t>
  </si>
  <si>
    <t>Poteau</t>
  </si>
  <si>
    <t>Soubassement</t>
  </si>
  <si>
    <t>Tableau</t>
  </si>
  <si>
    <t>PM</t>
  </si>
  <si>
    <t>10.03.03.1</t>
  </si>
  <si>
    <t>10.03.03.2</t>
  </si>
  <si>
    <t>10.03.07.1</t>
  </si>
  <si>
    <t>A</t>
  </si>
  <si>
    <t>B</t>
  </si>
  <si>
    <t>C</t>
  </si>
  <si>
    <t>D</t>
  </si>
  <si>
    <t>GC &amp; main courante</t>
  </si>
  <si>
    <t>E</t>
  </si>
  <si>
    <t>G</t>
  </si>
  <si>
    <t>H</t>
  </si>
  <si>
    <t>I</t>
  </si>
  <si>
    <t>10.03.03.3</t>
  </si>
  <si>
    <t>Garde corps béton</t>
  </si>
  <si>
    <t>C1&amp;C2</t>
  </si>
  <si>
    <t>C3</t>
  </si>
  <si>
    <t>D2</t>
  </si>
  <si>
    <t>Com1</t>
  </si>
  <si>
    <t>Com2</t>
  </si>
  <si>
    <t>RECAPITULATIF</t>
  </si>
  <si>
    <t>TOTAL TTC</t>
  </si>
  <si>
    <t>DESIGNATION</t>
  </si>
  <si>
    <t>TR01 - RAVALEMENT DE FACADE - TERRASSES DU LAGON</t>
  </si>
  <si>
    <t>TR02 - RAVALEMENT DE FACADE - KAMERE 8</t>
  </si>
  <si>
    <t>TR03 - RAVALEMENT DE FACADE - MOZART</t>
  </si>
  <si>
    <t>TR04 - RAVALEMENT DE FACADE - ROSSI</t>
  </si>
  <si>
    <t>TR05 - RAVALEMENT DE FACADE - TIMANU</t>
  </si>
  <si>
    <t>10.03.07.2</t>
  </si>
  <si>
    <t>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</si>
</sst>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#"/>
    <numFmt numFmtId="165" formatCode="#,##0\ _€"/>
  </numFmts>
  <fonts count="13">
    <font>
      <sz val="10"/>
      <name val="Arial"/>
    </font>
    <font>
      <sz val="10"/>
      <name val="Geneva"/>
    </font>
    <font>
      <sz val="8"/>
      <name val="Verdana"/>
      <family val="2"/>
    </font>
    <font>
      <b/>
      <sz val="9"/>
      <name val="Helv"/>
    </font>
    <font>
      <sz val="9"/>
      <name val="Helv"/>
    </font>
    <font>
      <outline/>
      <shadow/>
      <sz val="9"/>
      <name val="Helv"/>
    </font>
    <font>
      <i/>
      <sz val="8"/>
      <name val="Helv"/>
    </font>
    <font>
      <sz val="8"/>
      <name val="Arial"/>
      <family val="2"/>
    </font>
    <font>
      <sz val="8"/>
      <name val="Arial"/>
      <family val="2"/>
    </font>
    <font>
      <sz val="10"/>
      <name val="HELVETICA"/>
    </font>
    <font>
      <b/>
      <sz val="10"/>
      <name val="HELVETICA"/>
    </font>
    <font>
      <i/>
      <sz val="10"/>
      <name val="HELVETICA"/>
    </font>
    <font>
      <sz val="8"/>
      <name val="Arial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right" vertical="center" wrapText="1"/>
    </xf>
    <xf numFmtId="0" fontId="4" fillId="0" borderId="2" xfId="1" applyFont="1" applyBorder="1" applyAlignment="1">
      <alignment vertical="center" wrapText="1"/>
    </xf>
    <xf numFmtId="49" fontId="3" fillId="0" borderId="5" xfId="1" applyNumberFormat="1" applyFont="1" applyBorder="1" applyAlignment="1">
      <alignment horizontal="center" vertical="center"/>
    </xf>
    <xf numFmtId="0" fontId="3" fillId="0" borderId="6" xfId="1" applyFont="1" applyBorder="1" applyAlignment="1">
      <alignment horizontal="left" vertical="center"/>
    </xf>
    <xf numFmtId="2" fontId="5" fillId="0" borderId="6" xfId="1" applyNumberFormat="1" applyFont="1" applyBorder="1" applyAlignment="1">
      <alignment horizontal="right" vertical="center"/>
    </xf>
    <xf numFmtId="2" fontId="5" fillId="0" borderId="7" xfId="1" applyNumberFormat="1" applyFont="1" applyBorder="1" applyAlignment="1">
      <alignment horizontal="right" vertical="center"/>
    </xf>
    <xf numFmtId="0" fontId="4" fillId="0" borderId="0" xfId="1" applyFont="1" applyAlignment="1">
      <alignment vertical="center"/>
    </xf>
    <xf numFmtId="0" fontId="4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vertical="center"/>
    </xf>
    <xf numFmtId="3" fontId="4" fillId="0" borderId="4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0" fontId="4" fillId="0" borderId="2" xfId="1" applyFont="1" applyBorder="1" applyAlignment="1">
      <alignment horizontal="center" vertical="center"/>
    </xf>
    <xf numFmtId="3" fontId="3" fillId="0" borderId="5" xfId="1" applyNumberFormat="1" applyFont="1" applyBorder="1" applyAlignment="1">
      <alignment vertical="center"/>
    </xf>
    <xf numFmtId="3" fontId="3" fillId="0" borderId="6" xfId="1" applyNumberFormat="1" applyFont="1" applyBorder="1" applyAlignment="1">
      <alignment horizontal="right" vertical="center"/>
    </xf>
    <xf numFmtId="164" fontId="3" fillId="0" borderId="3" xfId="1" applyNumberFormat="1" applyFont="1" applyBorder="1" applyAlignment="1">
      <alignment horizontal="right" vertical="center"/>
    </xf>
    <xf numFmtId="3" fontId="4" fillId="0" borderId="5" xfId="1" applyNumberFormat="1" applyFont="1" applyBorder="1" applyAlignment="1">
      <alignment vertical="center"/>
    </xf>
    <xf numFmtId="3" fontId="4" fillId="0" borderId="6" xfId="1" applyNumberFormat="1" applyFont="1" applyBorder="1" applyAlignment="1">
      <alignment horizontal="right" vertical="center"/>
    </xf>
    <xf numFmtId="9" fontId="4" fillId="0" borderId="6" xfId="1" applyNumberFormat="1" applyFont="1" applyBorder="1" applyAlignment="1">
      <alignment horizontal="right" vertical="center"/>
    </xf>
    <xf numFmtId="0" fontId="3" fillId="0" borderId="0" xfId="1" applyFont="1" applyAlignment="1">
      <alignment vertical="center"/>
    </xf>
    <xf numFmtId="164" fontId="4" fillId="0" borderId="3" xfId="1" applyNumberFormat="1" applyFont="1" applyBorder="1" applyAlignment="1">
      <alignment horizontal="right" vertical="center"/>
    </xf>
    <xf numFmtId="3" fontId="4" fillId="0" borderId="0" xfId="1" applyNumberFormat="1" applyFont="1" applyAlignment="1">
      <alignment vertical="center"/>
    </xf>
    <xf numFmtId="2" fontId="4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right" vertical="center"/>
    </xf>
    <xf numFmtId="2" fontId="4" fillId="0" borderId="0" xfId="1" applyNumberFormat="1" applyFont="1" applyAlignment="1">
      <alignment horizontal="left" vertical="center"/>
    </xf>
    <xf numFmtId="4" fontId="4" fillId="0" borderId="0" xfId="1" applyNumberFormat="1" applyFont="1" applyAlignment="1">
      <alignment vertical="center"/>
    </xf>
    <xf numFmtId="0" fontId="4" fillId="0" borderId="1" xfId="1" applyFont="1" applyBorder="1" applyAlignment="1">
      <alignment vertical="center" wrapText="1"/>
    </xf>
    <xf numFmtId="0" fontId="4" fillId="0" borderId="2" xfId="1" applyFont="1" applyBorder="1" applyAlignment="1">
      <alignment horizontal="left" vertical="center" wrapText="1"/>
    </xf>
    <xf numFmtId="165" fontId="4" fillId="0" borderId="0" xfId="1" applyNumberFormat="1" applyFont="1" applyAlignment="1">
      <alignment vertical="center"/>
    </xf>
    <xf numFmtId="4" fontId="4" fillId="0" borderId="6" xfId="1" applyNumberFormat="1" applyFont="1" applyBorder="1" applyAlignment="1">
      <alignment vertical="center"/>
    </xf>
    <xf numFmtId="2" fontId="6" fillId="0" borderId="0" xfId="1" applyNumberFormat="1" applyFont="1" applyAlignment="1">
      <alignment horizontal="left" vertical="center"/>
    </xf>
    <xf numFmtId="165" fontId="4" fillId="0" borderId="1" xfId="1" applyNumberFormat="1" applyFont="1" applyBorder="1" applyAlignment="1">
      <alignment vertical="center"/>
    </xf>
    <xf numFmtId="165" fontId="5" fillId="0" borderId="6" xfId="1" applyNumberFormat="1" applyFont="1" applyBorder="1" applyAlignment="1">
      <alignment horizontal="right" vertical="center"/>
    </xf>
    <xf numFmtId="165" fontId="3" fillId="0" borderId="4" xfId="1" applyNumberFormat="1" applyFont="1" applyBorder="1" applyAlignment="1">
      <alignment horizontal="right" vertical="center"/>
    </xf>
    <xf numFmtId="165" fontId="3" fillId="0" borderId="6" xfId="1" applyNumberFormat="1" applyFont="1" applyBorder="1" applyAlignment="1">
      <alignment horizontal="right" vertical="center"/>
    </xf>
    <xf numFmtId="165" fontId="4" fillId="0" borderId="6" xfId="1" applyNumberFormat="1" applyFont="1" applyBorder="1" applyAlignment="1">
      <alignment horizontal="right" vertical="center"/>
    </xf>
    <xf numFmtId="165" fontId="4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right" vertical="center"/>
    </xf>
    <xf numFmtId="3" fontId="3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vertical="center"/>
    </xf>
    <xf numFmtId="2" fontId="4" fillId="0" borderId="1" xfId="1" applyNumberFormat="1" applyFont="1" applyBorder="1" applyAlignment="1">
      <alignment horizontal="right" vertical="center"/>
    </xf>
    <xf numFmtId="0" fontId="4" fillId="0" borderId="8" xfId="1" applyFont="1" applyBorder="1" applyAlignment="1">
      <alignment horizontal="center" vertical="center"/>
    </xf>
    <xf numFmtId="2" fontId="3" fillId="0" borderId="4" xfId="1" applyNumberFormat="1" applyFont="1" applyBorder="1" applyAlignment="1">
      <alignment horizontal="center" vertical="center" wrapText="1"/>
    </xf>
    <xf numFmtId="2" fontId="3" fillId="0" borderId="8" xfId="1" applyNumberFormat="1" applyFont="1" applyBorder="1" applyAlignment="1">
      <alignment horizontal="center" vertical="center" wrapText="1"/>
    </xf>
    <xf numFmtId="9" fontId="4" fillId="0" borderId="0" xfId="1" applyNumberFormat="1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165" fontId="10" fillId="0" borderId="3" xfId="0" applyNumberFormat="1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165" fontId="10" fillId="0" borderId="3" xfId="0" applyNumberFormat="1" applyFont="1" applyBorder="1" applyAlignment="1">
      <alignment horizontal="right" vertical="center"/>
    </xf>
    <xf numFmtId="165" fontId="11" fillId="0" borderId="3" xfId="0" applyNumberFormat="1" applyFont="1" applyBorder="1" applyAlignment="1">
      <alignment vertical="center"/>
    </xf>
    <xf numFmtId="0" fontId="9" fillId="0" borderId="0" xfId="0" applyFont="1"/>
    <xf numFmtId="0" fontId="9" fillId="0" borderId="0" xfId="0" applyFont="1" applyAlignment="1">
      <alignment wrapText="1"/>
    </xf>
    <xf numFmtId="165" fontId="9" fillId="0" borderId="0" xfId="0" applyNumberFormat="1" applyFont="1"/>
    <xf numFmtId="165" fontId="11" fillId="0" borderId="0" xfId="0" applyNumberFormat="1" applyFont="1"/>
    <xf numFmtId="0" fontId="9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5" fontId="3" fillId="0" borderId="8" xfId="1" applyNumberFormat="1" applyFont="1" applyBorder="1" applyAlignment="1">
      <alignment horizontal="center" vertical="center"/>
    </xf>
    <xf numFmtId="3" fontId="3" fillId="0" borderId="4" xfId="1" applyNumberFormat="1" applyFont="1" applyBorder="1" applyAlignment="1">
      <alignment horizontal="center" vertical="center"/>
    </xf>
    <xf numFmtId="3" fontId="3" fillId="0" borderId="8" xfId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CEB16-6A46-45AB-BBE5-696DCFBE9815}">
  <sheetPr>
    <pageSetUpPr fitToPage="1"/>
  </sheetPr>
  <dimension ref="A1:V499"/>
  <sheetViews>
    <sheetView showGridLines="0" showOutlineSymbols="0" topLeftCell="A13" zoomScale="115" zoomScaleNormal="115" zoomScaleSheetLayoutView="115" workbookViewId="0">
      <selection sqref="A1:T45"/>
    </sheetView>
  </sheetViews>
  <sheetFormatPr baseColWidth="10" defaultColWidth="10.86328125" defaultRowHeight="11.65"/>
  <cols>
    <col min="1" max="1" width="5.265625" style="8" customWidth="1"/>
    <col min="2" max="2" width="27" style="8" customWidth="1"/>
    <col min="3" max="17" width="4.9296875" style="8" customWidth="1"/>
    <col min="18" max="18" width="7.73046875" style="8" customWidth="1"/>
    <col min="19" max="19" width="9" style="29" customWidth="1"/>
    <col min="20" max="20" width="10.19921875" style="8" customWidth="1"/>
    <col min="21" max="21" width="4.86328125" style="8" customWidth="1"/>
    <col min="22" max="16384" width="10.86328125" style="8"/>
  </cols>
  <sheetData>
    <row r="1" spans="1:21">
      <c r="A1" s="4" t="s">
        <v>8</v>
      </c>
      <c r="B1" s="5" t="s">
        <v>111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33"/>
      <c r="T1" s="7"/>
      <c r="U1" s="38"/>
    </row>
    <row r="2" spans="1:21" ht="12.75" customHeight="1">
      <c r="A2" s="59" t="s">
        <v>39</v>
      </c>
      <c r="B2" s="61" t="s">
        <v>1</v>
      </c>
      <c r="C2" s="61" t="s">
        <v>2</v>
      </c>
      <c r="D2" s="9" t="s">
        <v>28</v>
      </c>
      <c r="E2" s="9" t="s">
        <v>28</v>
      </c>
      <c r="F2" s="9" t="s">
        <v>28</v>
      </c>
      <c r="G2" s="9" t="s">
        <v>28</v>
      </c>
      <c r="H2" s="9" t="s">
        <v>28</v>
      </c>
      <c r="I2" s="9" t="s">
        <v>28</v>
      </c>
      <c r="J2" s="9" t="s">
        <v>28</v>
      </c>
      <c r="K2" s="9" t="s">
        <v>28</v>
      </c>
      <c r="L2" s="9" t="s">
        <v>28</v>
      </c>
      <c r="M2" s="9" t="s">
        <v>28</v>
      </c>
      <c r="N2" s="9" t="s">
        <v>28</v>
      </c>
      <c r="O2" s="9" t="s">
        <v>28</v>
      </c>
      <c r="P2" s="9" t="s">
        <v>28</v>
      </c>
      <c r="Q2" s="9" t="s">
        <v>28</v>
      </c>
      <c r="R2" s="43" t="s">
        <v>28</v>
      </c>
      <c r="S2" s="63" t="s">
        <v>3</v>
      </c>
      <c r="T2" s="65" t="s">
        <v>5</v>
      </c>
      <c r="U2" s="38"/>
    </row>
    <row r="3" spans="1:21">
      <c r="A3" s="60"/>
      <c r="B3" s="62"/>
      <c r="C3" s="62"/>
      <c r="D3" s="42" t="s">
        <v>92</v>
      </c>
      <c r="E3" s="42" t="s">
        <v>93</v>
      </c>
      <c r="F3" s="42" t="s">
        <v>94</v>
      </c>
      <c r="G3" s="42" t="s">
        <v>95</v>
      </c>
      <c r="H3" s="42"/>
      <c r="I3" s="42"/>
      <c r="J3" s="42"/>
      <c r="K3" s="42"/>
      <c r="L3" s="42"/>
      <c r="M3" s="42"/>
      <c r="N3" s="42"/>
      <c r="O3" s="42"/>
      <c r="P3" s="42"/>
      <c r="Q3" s="42"/>
      <c r="R3" s="44" t="s">
        <v>50</v>
      </c>
      <c r="S3" s="64"/>
      <c r="T3" s="66"/>
      <c r="U3" s="39"/>
    </row>
    <row r="4" spans="1:21">
      <c r="A4" s="9"/>
      <c r="B4" s="1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41" t="str">
        <f t="shared" ref="R4:R39" si="0">IF(ISBLANK(C4),"",SUM(D4:Q4))</f>
        <v/>
      </c>
      <c r="S4" s="34"/>
      <c r="T4" s="11"/>
      <c r="U4" s="22"/>
    </row>
    <row r="5" spans="1:21">
      <c r="A5" s="1" t="s">
        <v>9</v>
      </c>
      <c r="B5" s="27" t="s">
        <v>31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41" t="str">
        <f t="shared" si="0"/>
        <v/>
      </c>
      <c r="S5" s="32"/>
      <c r="T5" s="12" t="str">
        <f t="shared" ref="T5:T41" si="1">IF(ISNUMBER(S5),ROUND(S5*R5,0),"")</f>
        <v/>
      </c>
      <c r="U5" s="40"/>
    </row>
    <row r="6" spans="1:21">
      <c r="A6" s="1" t="s">
        <v>53</v>
      </c>
      <c r="B6" s="27" t="s">
        <v>52</v>
      </c>
      <c r="C6" s="13" t="s">
        <v>51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41">
        <v>1</v>
      </c>
      <c r="S6" s="32"/>
      <c r="T6" s="12" t="str">
        <f t="shared" si="1"/>
        <v/>
      </c>
      <c r="U6" s="40"/>
    </row>
    <row r="7" spans="1:21">
      <c r="A7" s="1" t="s">
        <v>54</v>
      </c>
      <c r="B7" s="27" t="s">
        <v>32</v>
      </c>
      <c r="C7" s="13" t="s">
        <v>51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41">
        <v>1</v>
      </c>
      <c r="S7" s="32"/>
      <c r="T7" s="12" t="str">
        <f t="shared" si="1"/>
        <v/>
      </c>
      <c r="U7" s="40"/>
    </row>
    <row r="8" spans="1:21">
      <c r="A8" s="1"/>
      <c r="B8" s="27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41" t="str">
        <f t="shared" si="0"/>
        <v/>
      </c>
      <c r="S8" s="32"/>
      <c r="T8" s="12" t="str">
        <f t="shared" si="1"/>
        <v/>
      </c>
      <c r="U8" s="40"/>
    </row>
    <row r="9" spans="1:21">
      <c r="A9" s="1" t="s">
        <v>12</v>
      </c>
      <c r="B9" s="27" t="s">
        <v>35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41" t="str">
        <f t="shared" si="0"/>
        <v/>
      </c>
      <c r="S9" s="32"/>
      <c r="T9" s="12" t="str">
        <f t="shared" si="1"/>
        <v/>
      </c>
      <c r="U9" s="40"/>
    </row>
    <row r="10" spans="1:21" ht="23.25">
      <c r="A10" s="1" t="s">
        <v>56</v>
      </c>
      <c r="B10" s="3" t="s">
        <v>38</v>
      </c>
      <c r="C10" s="13" t="s">
        <v>11</v>
      </c>
      <c r="D10" s="13">
        <f>IF(SUM(D13:D19,D30)&gt;0,SUM(D13:D19,D30),"")</f>
        <v>753</v>
      </c>
      <c r="E10" s="13">
        <f t="shared" ref="E10" si="2">IF(SUM(E13:E19,E30)&gt;0,SUM(E13:E19,E30),"")</f>
        <v>753</v>
      </c>
      <c r="F10" s="13" t="str">
        <f t="shared" ref="F10:Q10" si="3">IF(SUM(F13:F19,F30)&gt;0,SUM(F13:F19,F30),"")</f>
        <v/>
      </c>
      <c r="G10" s="13" t="str">
        <f t="shared" si="3"/>
        <v/>
      </c>
      <c r="H10" s="13" t="str">
        <f t="shared" si="3"/>
        <v/>
      </c>
      <c r="I10" s="13" t="str">
        <f t="shared" si="3"/>
        <v/>
      </c>
      <c r="J10" s="13" t="str">
        <f t="shared" si="3"/>
        <v/>
      </c>
      <c r="K10" s="13" t="str">
        <f t="shared" si="3"/>
        <v/>
      </c>
      <c r="L10" s="13" t="str">
        <f t="shared" si="3"/>
        <v/>
      </c>
      <c r="M10" s="13" t="str">
        <f t="shared" si="3"/>
        <v/>
      </c>
      <c r="N10" s="13" t="str">
        <f t="shared" si="3"/>
        <v/>
      </c>
      <c r="O10" s="13" t="str">
        <f t="shared" si="3"/>
        <v/>
      </c>
      <c r="P10" s="13" t="str">
        <f t="shared" si="3"/>
        <v/>
      </c>
      <c r="Q10" s="13" t="str">
        <f t="shared" si="3"/>
        <v/>
      </c>
      <c r="R10" s="41">
        <f t="shared" si="0"/>
        <v>1506</v>
      </c>
      <c r="S10" s="32"/>
      <c r="T10" s="12" t="str">
        <f t="shared" si="1"/>
        <v/>
      </c>
      <c r="U10" s="40"/>
    </row>
    <row r="11" spans="1:21">
      <c r="A11" s="1"/>
      <c r="B11" s="28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41" t="str">
        <f t="shared" si="0"/>
        <v/>
      </c>
      <c r="S11" s="32"/>
      <c r="T11" s="12" t="str">
        <f t="shared" si="1"/>
        <v/>
      </c>
      <c r="U11" s="40"/>
    </row>
    <row r="12" spans="1:21">
      <c r="A12" s="1" t="s">
        <v>17</v>
      </c>
      <c r="B12" s="3" t="s">
        <v>33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41" t="str">
        <f t="shared" si="0"/>
        <v/>
      </c>
      <c r="S12" s="32"/>
      <c r="T12" s="12" t="str">
        <f t="shared" si="1"/>
        <v/>
      </c>
      <c r="U12" s="40"/>
    </row>
    <row r="13" spans="1:21">
      <c r="A13" s="1" t="s">
        <v>18</v>
      </c>
      <c r="B13" s="28" t="s">
        <v>36</v>
      </c>
      <c r="C13" s="13" t="s">
        <v>11</v>
      </c>
      <c r="D13" s="13">
        <v>447</v>
      </c>
      <c r="E13" s="13">
        <v>447</v>
      </c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41">
        <f t="shared" si="0"/>
        <v>894</v>
      </c>
      <c r="S13" s="32"/>
      <c r="T13" s="12" t="str">
        <f t="shared" si="1"/>
        <v/>
      </c>
      <c r="U13" s="40"/>
    </row>
    <row r="14" spans="1:21">
      <c r="A14" s="1" t="s">
        <v>19</v>
      </c>
      <c r="B14" s="28" t="s">
        <v>55</v>
      </c>
      <c r="C14" s="13" t="s">
        <v>11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41">
        <f t="shared" si="0"/>
        <v>0</v>
      </c>
      <c r="S14" s="32"/>
      <c r="T14" s="12" t="s">
        <v>88</v>
      </c>
      <c r="U14" s="40"/>
    </row>
    <row r="15" spans="1:21">
      <c r="A15" s="1" t="s">
        <v>20</v>
      </c>
      <c r="B15" s="28" t="s">
        <v>16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41" t="str">
        <f t="shared" si="0"/>
        <v/>
      </c>
      <c r="S15" s="32"/>
      <c r="T15" s="12" t="str">
        <f t="shared" si="1"/>
        <v/>
      </c>
      <c r="U15" s="40"/>
    </row>
    <row r="16" spans="1:21">
      <c r="A16" s="1" t="s">
        <v>89</v>
      </c>
      <c r="B16" s="2" t="s">
        <v>86</v>
      </c>
      <c r="C16" s="13" t="s">
        <v>11</v>
      </c>
      <c r="D16" s="13">
        <v>53</v>
      </c>
      <c r="E16" s="13">
        <v>53</v>
      </c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41">
        <f t="shared" si="0"/>
        <v>106</v>
      </c>
      <c r="S16" s="32"/>
      <c r="T16" s="12" t="str">
        <f t="shared" si="1"/>
        <v/>
      </c>
      <c r="U16" s="40"/>
    </row>
    <row r="17" spans="1:21">
      <c r="A17" s="1" t="s">
        <v>90</v>
      </c>
      <c r="B17" s="2" t="s">
        <v>87</v>
      </c>
      <c r="C17" s="13" t="s">
        <v>11</v>
      </c>
      <c r="D17" s="13">
        <v>23</v>
      </c>
      <c r="E17" s="13">
        <v>23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41">
        <f t="shared" si="0"/>
        <v>46</v>
      </c>
      <c r="S17" s="32"/>
      <c r="T17" s="12" t="str">
        <f t="shared" si="1"/>
        <v/>
      </c>
      <c r="U17" s="40"/>
    </row>
    <row r="18" spans="1:21">
      <c r="A18" s="1" t="s">
        <v>101</v>
      </c>
      <c r="B18" s="2" t="s">
        <v>102</v>
      </c>
      <c r="C18" s="13" t="s">
        <v>11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41">
        <f t="shared" si="0"/>
        <v>0</v>
      </c>
      <c r="S18" s="32"/>
      <c r="T18" s="12" t="str">
        <f t="shared" si="1"/>
        <v/>
      </c>
      <c r="U18" s="40"/>
    </row>
    <row r="19" spans="1:21">
      <c r="A19" s="1" t="s">
        <v>21</v>
      </c>
      <c r="B19" s="28" t="s">
        <v>26</v>
      </c>
      <c r="C19" s="13" t="s">
        <v>11</v>
      </c>
      <c r="D19" s="13">
        <v>230</v>
      </c>
      <c r="E19" s="13">
        <v>230</v>
      </c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41">
        <f t="shared" si="0"/>
        <v>460</v>
      </c>
      <c r="S19" s="32"/>
      <c r="T19" s="12" t="str">
        <f t="shared" si="1"/>
        <v/>
      </c>
      <c r="U19" s="40"/>
    </row>
    <row r="20" spans="1:21">
      <c r="A20" s="1" t="s">
        <v>22</v>
      </c>
      <c r="B20" s="28" t="s">
        <v>15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41" t="str">
        <f t="shared" si="0"/>
        <v/>
      </c>
      <c r="S20" s="32"/>
      <c r="T20" s="12" t="str">
        <f t="shared" si="1"/>
        <v/>
      </c>
      <c r="U20" s="40"/>
    </row>
    <row r="21" spans="1:21">
      <c r="A21" s="1" t="s">
        <v>57</v>
      </c>
      <c r="B21" s="2" t="s">
        <v>84</v>
      </c>
      <c r="C21" s="13" t="s">
        <v>11</v>
      </c>
      <c r="D21" s="13">
        <v>53</v>
      </c>
      <c r="E21" s="13">
        <v>53</v>
      </c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41">
        <f t="shared" si="0"/>
        <v>106</v>
      </c>
      <c r="S21" s="32"/>
      <c r="T21" s="12" t="str">
        <f t="shared" si="1"/>
        <v/>
      </c>
      <c r="U21" s="40"/>
    </row>
    <row r="22" spans="1:21">
      <c r="A22" s="1" t="s">
        <v>58</v>
      </c>
      <c r="B22" s="2" t="s">
        <v>96</v>
      </c>
      <c r="C22" s="13" t="s">
        <v>6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41">
        <f t="shared" si="0"/>
        <v>0</v>
      </c>
      <c r="S22" s="32"/>
      <c r="T22" s="12" t="str">
        <f t="shared" si="1"/>
        <v/>
      </c>
      <c r="U22" s="40"/>
    </row>
    <row r="23" spans="1:21" ht="23.25">
      <c r="A23" s="1" t="s">
        <v>59</v>
      </c>
      <c r="B23" s="2" t="s">
        <v>30</v>
      </c>
      <c r="C23" s="13" t="s">
        <v>11</v>
      </c>
      <c r="D23" s="13">
        <v>5</v>
      </c>
      <c r="E23" s="13">
        <v>5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41">
        <f t="shared" si="0"/>
        <v>10</v>
      </c>
      <c r="S23" s="32"/>
      <c r="T23" s="12" t="str">
        <f t="shared" si="1"/>
        <v/>
      </c>
      <c r="U23" s="40"/>
    </row>
    <row r="24" spans="1:21">
      <c r="A24" s="1" t="s">
        <v>60</v>
      </c>
      <c r="B24" s="28" t="s">
        <v>49</v>
      </c>
      <c r="C24" s="13" t="s">
        <v>11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41">
        <f t="shared" si="0"/>
        <v>0</v>
      </c>
      <c r="S24" s="32"/>
      <c r="T24" s="12" t="s">
        <v>88</v>
      </c>
      <c r="U24" s="40"/>
    </row>
    <row r="25" spans="1:21">
      <c r="A25" s="1" t="s">
        <v>23</v>
      </c>
      <c r="B25" s="28" t="s">
        <v>14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41" t="str">
        <f t="shared" si="0"/>
        <v/>
      </c>
      <c r="S25" s="32"/>
      <c r="T25" s="12" t="str">
        <f t="shared" si="1"/>
        <v/>
      </c>
      <c r="U25" s="40"/>
    </row>
    <row r="26" spans="1:21" ht="23.25">
      <c r="A26" s="1" t="s">
        <v>61</v>
      </c>
      <c r="B26" s="2" t="s">
        <v>37</v>
      </c>
      <c r="C26" s="13" t="s">
        <v>6</v>
      </c>
      <c r="D26" s="13">
        <v>60</v>
      </c>
      <c r="E26" s="13">
        <v>60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41">
        <f t="shared" si="0"/>
        <v>120</v>
      </c>
      <c r="S26" s="32"/>
      <c r="T26" s="12" t="str">
        <f t="shared" si="1"/>
        <v/>
      </c>
      <c r="U26" s="40"/>
    </row>
    <row r="27" spans="1:21">
      <c r="A27" s="1" t="s">
        <v>24</v>
      </c>
      <c r="B27" s="28" t="s">
        <v>62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41" t="str">
        <f t="shared" si="0"/>
        <v/>
      </c>
      <c r="S27" s="32"/>
      <c r="T27" s="12" t="str">
        <f t="shared" si="1"/>
        <v/>
      </c>
      <c r="U27" s="40"/>
    </row>
    <row r="28" spans="1:21">
      <c r="A28" s="1" t="s">
        <v>91</v>
      </c>
      <c r="B28" s="2" t="s">
        <v>85</v>
      </c>
      <c r="C28" s="13" t="s">
        <v>11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41">
        <f t="shared" si="0"/>
        <v>0</v>
      </c>
      <c r="S28" s="32"/>
      <c r="T28" s="12" t="str">
        <f t="shared" si="1"/>
        <v/>
      </c>
      <c r="U28" s="40"/>
    </row>
    <row r="29" spans="1:21">
      <c r="A29" s="1" t="s">
        <v>116</v>
      </c>
      <c r="B29" s="2" t="s">
        <v>117</v>
      </c>
      <c r="C29" s="13" t="s">
        <v>2</v>
      </c>
      <c r="D29" s="13">
        <v>5</v>
      </c>
      <c r="E29" s="13">
        <v>5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41">
        <f t="shared" si="0"/>
        <v>10</v>
      </c>
      <c r="S29" s="32"/>
      <c r="T29" s="12" t="str">
        <f t="shared" si="1"/>
        <v/>
      </c>
      <c r="U29" s="40"/>
    </row>
    <row r="30" spans="1:21">
      <c r="A30" s="1" t="s">
        <v>63</v>
      </c>
      <c r="B30" s="28" t="s">
        <v>47</v>
      </c>
      <c r="C30" s="13" t="s">
        <v>11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41">
        <f t="shared" si="0"/>
        <v>0</v>
      </c>
      <c r="S30" s="32"/>
      <c r="T30" s="12" t="s">
        <v>88</v>
      </c>
      <c r="U30" s="40"/>
    </row>
    <row r="31" spans="1:21">
      <c r="A31" s="1" t="s">
        <v>64</v>
      </c>
      <c r="B31" s="28" t="s">
        <v>48</v>
      </c>
      <c r="C31" s="13" t="s">
        <v>11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41">
        <f>IF(ISBLANK(C31),"",SUM(D31:Q31))</f>
        <v>0</v>
      </c>
      <c r="S31" s="32"/>
      <c r="T31" s="12" t="s">
        <v>88</v>
      </c>
      <c r="U31" s="40"/>
    </row>
    <row r="32" spans="1:21">
      <c r="A32" s="1" t="s">
        <v>65</v>
      </c>
      <c r="B32" s="28" t="s">
        <v>34</v>
      </c>
      <c r="C32" s="13" t="s">
        <v>11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41">
        <f>IF(ISBLANK(C32),"",SUM(D32:Q32))</f>
        <v>0</v>
      </c>
      <c r="S32" s="32"/>
      <c r="T32" s="12" t="s">
        <v>88</v>
      </c>
      <c r="U32" s="40"/>
    </row>
    <row r="33" spans="1:22">
      <c r="A33" s="1"/>
      <c r="B33" s="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41" t="str">
        <f t="shared" si="0"/>
        <v/>
      </c>
      <c r="S33" s="32"/>
      <c r="T33" s="12" t="str">
        <f t="shared" si="1"/>
        <v/>
      </c>
      <c r="U33" s="40"/>
    </row>
    <row r="34" spans="1:22">
      <c r="A34" s="1" t="s">
        <v>40</v>
      </c>
      <c r="B34" s="28" t="s">
        <v>10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41" t="str">
        <f t="shared" si="0"/>
        <v/>
      </c>
      <c r="S34" s="32"/>
      <c r="T34" s="12" t="str">
        <f t="shared" si="1"/>
        <v/>
      </c>
      <c r="U34" s="40"/>
    </row>
    <row r="35" spans="1:22" ht="23.25">
      <c r="A35" s="1" t="s">
        <v>41</v>
      </c>
      <c r="B35" s="28" t="s">
        <v>66</v>
      </c>
      <c r="C35" s="13" t="s">
        <v>11</v>
      </c>
      <c r="D35" s="13">
        <v>4</v>
      </c>
      <c r="E35" s="13">
        <v>4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41">
        <f t="shared" si="0"/>
        <v>8</v>
      </c>
      <c r="S35" s="32"/>
      <c r="T35" s="12" t="str">
        <f t="shared" si="1"/>
        <v/>
      </c>
      <c r="U35" s="40"/>
    </row>
    <row r="36" spans="1:22" ht="23.25">
      <c r="A36" s="1" t="s">
        <v>42</v>
      </c>
      <c r="B36" s="28" t="s">
        <v>67</v>
      </c>
      <c r="C36" s="13" t="s">
        <v>6</v>
      </c>
      <c r="D36" s="13">
        <v>20</v>
      </c>
      <c r="E36" s="13">
        <v>20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41">
        <f t="shared" si="0"/>
        <v>40</v>
      </c>
      <c r="S36" s="32"/>
      <c r="T36" s="12" t="str">
        <f t="shared" si="1"/>
        <v/>
      </c>
      <c r="U36" s="40"/>
    </row>
    <row r="37" spans="1:22">
      <c r="A37" s="1" t="s">
        <v>43</v>
      </c>
      <c r="B37" s="28" t="s">
        <v>68</v>
      </c>
      <c r="C37" s="13" t="s">
        <v>2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41">
        <f t="shared" si="0"/>
        <v>0</v>
      </c>
      <c r="S37" s="32"/>
      <c r="T37" s="12" t="str">
        <f t="shared" si="1"/>
        <v/>
      </c>
      <c r="U37" s="40"/>
    </row>
    <row r="38" spans="1:22" ht="23.25">
      <c r="A38" s="1" t="s">
        <v>44</v>
      </c>
      <c r="B38" s="3" t="s">
        <v>27</v>
      </c>
      <c r="C38" s="13" t="s">
        <v>6</v>
      </c>
      <c r="D38" s="13">
        <v>122</v>
      </c>
      <c r="E38" s="13">
        <v>122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41">
        <f t="shared" si="0"/>
        <v>244</v>
      </c>
      <c r="S38" s="32"/>
      <c r="T38" s="12" t="s">
        <v>88</v>
      </c>
      <c r="U38" s="40"/>
    </row>
    <row r="39" spans="1:22" ht="23.25">
      <c r="A39" s="1" t="s">
        <v>45</v>
      </c>
      <c r="B39" s="3" t="s">
        <v>69</v>
      </c>
      <c r="C39" s="13" t="s">
        <v>6</v>
      </c>
      <c r="D39" s="13">
        <v>189</v>
      </c>
      <c r="E39" s="13">
        <v>189</v>
      </c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41">
        <f t="shared" si="0"/>
        <v>378</v>
      </c>
      <c r="S39" s="32"/>
      <c r="T39" s="12" t="s">
        <v>88</v>
      </c>
      <c r="U39" s="40"/>
    </row>
    <row r="40" spans="1:22">
      <c r="A40" s="1" t="s">
        <v>46</v>
      </c>
      <c r="B40" s="3" t="s">
        <v>25</v>
      </c>
      <c r="C40" s="13" t="s">
        <v>51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41">
        <v>1</v>
      </c>
      <c r="S40" s="32"/>
      <c r="T40" s="12" t="str">
        <f t="shared" si="1"/>
        <v/>
      </c>
      <c r="U40" s="40"/>
    </row>
    <row r="41" spans="1:22">
      <c r="A41" s="1"/>
      <c r="B41" s="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41" t="str">
        <f t="shared" ref="R41" si="4">IF(ISBLANK(C41),"",SUM(D41:Q41))</f>
        <v/>
      </c>
      <c r="S41" s="32"/>
      <c r="T41" s="12" t="str">
        <f t="shared" si="1"/>
        <v/>
      </c>
      <c r="U41" s="40"/>
    </row>
    <row r="42" spans="1:22">
      <c r="A42" s="14" t="s">
        <v>4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30"/>
      <c r="S42" s="35"/>
      <c r="T42" s="16">
        <f>ROUND(SUM(T4:T41),0)</f>
        <v>0</v>
      </c>
      <c r="U42" s="40"/>
    </row>
    <row r="43" spans="1:22" s="20" customFormat="1" ht="15" customHeight="1">
      <c r="A43" s="17" t="s">
        <v>7</v>
      </c>
      <c r="B43" s="18"/>
      <c r="C43" s="19">
        <v>0.06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26"/>
      <c r="S43" s="36"/>
      <c r="T43" s="21">
        <f>ROUND(T42*C43,0)</f>
        <v>0</v>
      </c>
      <c r="U43" s="40"/>
      <c r="V43" s="8"/>
    </row>
    <row r="44" spans="1:22">
      <c r="A44" s="14" t="s">
        <v>0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35"/>
      <c r="T44" s="16">
        <f>SUM(T42:T43)</f>
        <v>0</v>
      </c>
      <c r="U44" s="40"/>
    </row>
    <row r="45" spans="1:22">
      <c r="A45" s="31" t="s">
        <v>13</v>
      </c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4"/>
      <c r="U45" s="40"/>
    </row>
    <row r="46" spans="1:22">
      <c r="A46" s="25"/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4"/>
    </row>
    <row r="47" spans="1:22">
      <c r="A47" s="23"/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4"/>
      <c r="T47" s="29"/>
      <c r="U47" s="29"/>
    </row>
    <row r="48" spans="1:22">
      <c r="A48" s="23"/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4"/>
    </row>
    <row r="49" spans="1:18">
      <c r="A49" s="23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4"/>
    </row>
    <row r="50" spans="1:18" s="29" customFormat="1">
      <c r="A50" s="23"/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4"/>
    </row>
    <row r="51" spans="1:18" s="29" customFormat="1">
      <c r="A51" s="23"/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4"/>
    </row>
    <row r="52" spans="1:18" s="29" customFormat="1">
      <c r="A52" s="23"/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4"/>
    </row>
    <row r="53" spans="1:18" s="29" customFormat="1">
      <c r="A53" s="23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4"/>
    </row>
    <row r="54" spans="1:18" s="29" customFormat="1">
      <c r="A54" s="23"/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4"/>
    </row>
    <row r="55" spans="1:18" s="29" customFormat="1">
      <c r="A55" s="23"/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4"/>
    </row>
    <row r="56" spans="1:18" s="29" customFormat="1">
      <c r="A56" s="23"/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4"/>
    </row>
    <row r="57" spans="1:18" s="29" customFormat="1">
      <c r="A57" s="23"/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4"/>
    </row>
    <row r="58" spans="1:18" s="29" customFormat="1">
      <c r="A58" s="23"/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4"/>
    </row>
    <row r="59" spans="1:18" s="29" customFormat="1">
      <c r="A59" s="23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4"/>
    </row>
    <row r="60" spans="1:18" s="29" customFormat="1">
      <c r="A60" s="23"/>
      <c r="B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4"/>
    </row>
    <row r="61" spans="1:18" s="29" customFormat="1">
      <c r="A61" s="23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4"/>
    </row>
    <row r="62" spans="1:18" s="29" customFormat="1">
      <c r="A62" s="23"/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4"/>
    </row>
    <row r="63" spans="1:18" s="29" customFormat="1">
      <c r="A63" s="23"/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4"/>
    </row>
    <row r="64" spans="1:18" s="29" customFormat="1">
      <c r="A64" s="23"/>
      <c r="B64" s="22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4"/>
    </row>
    <row r="65" spans="1:18" s="29" customFormat="1">
      <c r="A65" s="23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4"/>
    </row>
    <row r="66" spans="1:18" s="29" customFormat="1">
      <c r="A66" s="23"/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4"/>
    </row>
    <row r="67" spans="1:18" s="29" customFormat="1">
      <c r="A67" s="23"/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4"/>
    </row>
    <row r="68" spans="1:18" s="29" customFormat="1">
      <c r="A68" s="23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4"/>
    </row>
    <row r="69" spans="1:18" s="29" customFormat="1">
      <c r="A69" s="23"/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4"/>
    </row>
    <row r="70" spans="1:18" s="29" customFormat="1">
      <c r="A70" s="23"/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4"/>
    </row>
    <row r="71" spans="1:18" s="29" customFormat="1">
      <c r="A71" s="23"/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4"/>
    </row>
    <row r="72" spans="1:18" s="29" customFormat="1">
      <c r="A72" s="23"/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4"/>
    </row>
    <row r="73" spans="1:18" s="29" customFormat="1">
      <c r="A73" s="23"/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4"/>
    </row>
    <row r="74" spans="1:18" s="29" customFormat="1">
      <c r="A74" s="23"/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4"/>
    </row>
    <row r="75" spans="1:18" s="29" customFormat="1">
      <c r="A75" s="23"/>
      <c r="B75" s="22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4"/>
    </row>
    <row r="76" spans="1:18" s="29" customFormat="1">
      <c r="A76" s="23"/>
      <c r="B76" s="22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4"/>
    </row>
    <row r="77" spans="1:18" s="29" customFormat="1">
      <c r="A77" s="23"/>
      <c r="B77" s="22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4"/>
    </row>
    <row r="78" spans="1:18" s="29" customFormat="1">
      <c r="A78" s="23"/>
      <c r="B78" s="22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4"/>
    </row>
    <row r="79" spans="1:18" s="29" customFormat="1">
      <c r="A79" s="23"/>
      <c r="B79" s="22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4"/>
    </row>
    <row r="80" spans="1:18" s="29" customFormat="1">
      <c r="A80" s="23"/>
      <c r="B80" s="22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4"/>
    </row>
    <row r="81" spans="1:18" s="29" customFormat="1">
      <c r="A81" s="23"/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4"/>
    </row>
    <row r="82" spans="1:18" s="29" customFormat="1">
      <c r="A82" s="23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4"/>
    </row>
    <row r="83" spans="1:18" s="29" customFormat="1">
      <c r="A83" s="23"/>
      <c r="B83" s="22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4"/>
    </row>
    <row r="84" spans="1:18" s="29" customFormat="1">
      <c r="A84" s="23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4"/>
    </row>
    <row r="85" spans="1:18" s="29" customFormat="1">
      <c r="A85" s="23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4"/>
    </row>
    <row r="86" spans="1:18" s="29" customFormat="1">
      <c r="A86" s="23"/>
      <c r="B86" s="22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4"/>
    </row>
    <row r="87" spans="1:18" s="29" customFormat="1">
      <c r="A87" s="23"/>
      <c r="B87" s="22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4"/>
    </row>
    <row r="88" spans="1:18" s="29" customFormat="1">
      <c r="A88" s="23"/>
      <c r="B88" s="22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4"/>
    </row>
    <row r="89" spans="1:18" s="29" customFormat="1">
      <c r="A89" s="23"/>
      <c r="B89" s="22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4"/>
    </row>
    <row r="90" spans="1:18" s="29" customFormat="1">
      <c r="A90" s="23"/>
      <c r="B90" s="22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4"/>
    </row>
    <row r="91" spans="1:18" s="29" customFormat="1">
      <c r="A91" s="23"/>
      <c r="B91" s="22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4"/>
    </row>
    <row r="92" spans="1:18" s="29" customFormat="1">
      <c r="A92" s="23"/>
      <c r="B92" s="22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4"/>
    </row>
    <row r="93" spans="1:18" s="29" customFormat="1">
      <c r="A93" s="23"/>
      <c r="B93" s="22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4"/>
    </row>
    <row r="94" spans="1:18" s="29" customFormat="1">
      <c r="A94" s="23"/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4"/>
    </row>
    <row r="95" spans="1:18" s="29" customFormat="1">
      <c r="A95" s="23"/>
      <c r="B95" s="22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4"/>
    </row>
    <row r="96" spans="1:18" s="29" customFormat="1">
      <c r="A96" s="23"/>
      <c r="B96" s="22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4"/>
    </row>
    <row r="97" spans="1:18" s="29" customFormat="1">
      <c r="A97" s="23"/>
      <c r="B97" s="22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4"/>
    </row>
    <row r="98" spans="1:18" s="29" customFormat="1">
      <c r="A98" s="23"/>
      <c r="B98" s="22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4"/>
    </row>
    <row r="99" spans="1:18" s="29" customFormat="1">
      <c r="A99" s="23"/>
      <c r="B99" s="22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4"/>
    </row>
    <row r="100" spans="1:18" s="29" customFormat="1">
      <c r="A100" s="23"/>
      <c r="B100" s="22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4"/>
    </row>
    <row r="101" spans="1:18" s="29" customFormat="1">
      <c r="A101" s="23"/>
      <c r="B101" s="22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4"/>
    </row>
    <row r="102" spans="1:18" s="29" customFormat="1">
      <c r="A102" s="23"/>
      <c r="B102" s="22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4"/>
    </row>
    <row r="103" spans="1:18" s="29" customFormat="1">
      <c r="A103" s="23"/>
      <c r="B103" s="22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</row>
    <row r="104" spans="1:18" s="29" customFormat="1">
      <c r="A104" s="23"/>
      <c r="B104" s="22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</row>
    <row r="105" spans="1:18" s="29" customFormat="1">
      <c r="A105" s="23"/>
      <c r="B105" s="22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</row>
    <row r="106" spans="1:18" s="29" customFormat="1">
      <c r="A106" s="23"/>
      <c r="B106" s="22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</row>
    <row r="107" spans="1:18" s="29" customFormat="1">
      <c r="A107" s="23"/>
      <c r="B107" s="22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</row>
    <row r="108" spans="1:18" s="29" customFormat="1">
      <c r="A108" s="23"/>
      <c r="B108" s="22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</row>
    <row r="109" spans="1:18" s="29" customFormat="1">
      <c r="A109" s="23"/>
      <c r="B109" s="22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</row>
    <row r="110" spans="1:18" s="29" customFormat="1">
      <c r="A110" s="23"/>
      <c r="B110" s="22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</row>
    <row r="111" spans="1:18" s="29" customFormat="1">
      <c r="A111" s="23"/>
      <c r="B111" s="22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</row>
    <row r="112" spans="1:18" s="29" customFormat="1">
      <c r="A112" s="23"/>
      <c r="B112" s="22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</row>
    <row r="113" spans="1:18" s="29" customFormat="1">
      <c r="A113" s="23"/>
      <c r="B113" s="22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</row>
    <row r="114" spans="1:18" s="29" customFormat="1">
      <c r="A114" s="23"/>
      <c r="B114" s="22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4"/>
    </row>
    <row r="115" spans="1:18" s="29" customFormat="1">
      <c r="A115" s="23"/>
      <c r="B115" s="22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4"/>
    </row>
    <row r="116" spans="1:18" s="29" customFormat="1">
      <c r="A116" s="23"/>
      <c r="B116" s="22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4"/>
    </row>
    <row r="117" spans="1:18" s="29" customFormat="1">
      <c r="A117" s="23"/>
      <c r="B117" s="22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4"/>
    </row>
    <row r="118" spans="1:18" s="29" customFormat="1">
      <c r="A118" s="23"/>
      <c r="B118" s="22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4"/>
    </row>
    <row r="119" spans="1:18" s="29" customFormat="1">
      <c r="A119" s="23"/>
      <c r="B119" s="22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4"/>
    </row>
    <row r="120" spans="1:18" s="29" customFormat="1">
      <c r="A120" s="23"/>
      <c r="B120" s="22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4"/>
    </row>
    <row r="121" spans="1:18" s="29" customFormat="1">
      <c r="A121" s="23"/>
      <c r="B121" s="22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4"/>
    </row>
    <row r="122" spans="1:18" s="29" customFormat="1">
      <c r="A122" s="23"/>
      <c r="B122" s="22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4"/>
    </row>
    <row r="123" spans="1:18" s="29" customFormat="1">
      <c r="A123" s="23"/>
      <c r="B123" s="22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4"/>
    </row>
    <row r="124" spans="1:18" s="29" customFormat="1">
      <c r="A124" s="23"/>
      <c r="B124" s="22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4"/>
    </row>
    <row r="125" spans="1:18" s="29" customFormat="1">
      <c r="A125" s="23"/>
      <c r="B125" s="22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4"/>
    </row>
    <row r="126" spans="1:18" s="29" customFormat="1">
      <c r="A126" s="23"/>
      <c r="B126" s="22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4"/>
    </row>
    <row r="127" spans="1:18" s="29" customFormat="1">
      <c r="A127" s="23"/>
      <c r="B127" s="22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4"/>
    </row>
    <row r="128" spans="1:18" s="29" customFormat="1">
      <c r="A128" s="23"/>
      <c r="B128" s="22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4"/>
    </row>
    <row r="129" spans="1:18" s="29" customFormat="1">
      <c r="A129" s="23"/>
      <c r="B129" s="22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4"/>
    </row>
    <row r="130" spans="1:18" s="29" customFormat="1">
      <c r="A130" s="23"/>
      <c r="B130" s="22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4"/>
    </row>
    <row r="131" spans="1:18" s="29" customFormat="1">
      <c r="A131" s="23"/>
      <c r="B131" s="22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4"/>
    </row>
    <row r="132" spans="1:18" s="29" customFormat="1">
      <c r="A132" s="23"/>
      <c r="B132" s="22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4"/>
    </row>
    <row r="133" spans="1:18" s="29" customFormat="1">
      <c r="A133" s="23"/>
      <c r="B133" s="22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4"/>
    </row>
    <row r="134" spans="1:18" s="29" customFormat="1">
      <c r="A134" s="23"/>
      <c r="B134" s="22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4"/>
    </row>
    <row r="135" spans="1:18" s="29" customFormat="1">
      <c r="A135" s="23"/>
      <c r="B135" s="22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4"/>
    </row>
    <row r="136" spans="1:18" s="29" customFormat="1">
      <c r="A136" s="23"/>
      <c r="B136" s="22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4"/>
    </row>
    <row r="137" spans="1:18" s="29" customFormat="1">
      <c r="A137" s="23"/>
      <c r="B137" s="22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4"/>
    </row>
    <row r="138" spans="1:18" s="29" customFormat="1">
      <c r="A138" s="23"/>
      <c r="B138" s="22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4"/>
    </row>
    <row r="139" spans="1:18" s="29" customFormat="1">
      <c r="A139" s="23"/>
      <c r="B139" s="22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4"/>
    </row>
    <row r="140" spans="1:18" s="29" customFormat="1">
      <c r="A140" s="23"/>
      <c r="B140" s="22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4"/>
    </row>
    <row r="141" spans="1:18" s="29" customFormat="1">
      <c r="A141" s="23"/>
      <c r="B141" s="22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4"/>
    </row>
    <row r="142" spans="1:18" s="29" customFormat="1">
      <c r="A142" s="23"/>
      <c r="B142" s="22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4"/>
    </row>
    <row r="143" spans="1:18" s="29" customFormat="1">
      <c r="A143" s="23"/>
      <c r="B143" s="22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4"/>
    </row>
    <row r="144" spans="1:18" s="29" customFormat="1">
      <c r="A144" s="23"/>
      <c r="B144" s="22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4"/>
    </row>
    <row r="145" spans="1:18" s="29" customFormat="1">
      <c r="A145" s="23"/>
      <c r="B145" s="22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4"/>
    </row>
    <row r="146" spans="1:18" s="29" customFormat="1">
      <c r="A146" s="23"/>
      <c r="B146" s="22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4"/>
    </row>
    <row r="147" spans="1:18" s="29" customFormat="1">
      <c r="A147" s="23"/>
      <c r="B147" s="22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4"/>
    </row>
    <row r="148" spans="1:18" s="29" customFormat="1">
      <c r="A148" s="23"/>
      <c r="B148" s="22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4"/>
    </row>
    <row r="149" spans="1:18" s="29" customFormat="1">
      <c r="A149" s="23"/>
      <c r="B149" s="22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4"/>
    </row>
    <row r="150" spans="1:18" s="29" customFormat="1">
      <c r="A150" s="23"/>
      <c r="B150" s="22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4"/>
    </row>
    <row r="151" spans="1:18" s="29" customFormat="1">
      <c r="A151" s="23"/>
      <c r="B151" s="22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4"/>
    </row>
    <row r="152" spans="1:18" s="29" customFormat="1">
      <c r="A152" s="23"/>
      <c r="B152" s="22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4"/>
    </row>
    <row r="153" spans="1:18" s="29" customFormat="1">
      <c r="A153" s="23"/>
      <c r="B153" s="22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4"/>
    </row>
    <row r="154" spans="1:18" s="29" customFormat="1">
      <c r="A154" s="23"/>
      <c r="B154" s="22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4"/>
    </row>
    <row r="155" spans="1:18" s="29" customFormat="1">
      <c r="A155" s="23"/>
      <c r="B155" s="22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4"/>
    </row>
    <row r="156" spans="1:18" s="29" customFormat="1">
      <c r="A156" s="23"/>
      <c r="B156" s="22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4"/>
    </row>
    <row r="157" spans="1:18" s="29" customFormat="1">
      <c r="A157" s="23"/>
      <c r="B157" s="22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4"/>
    </row>
    <row r="158" spans="1:18" s="29" customFormat="1">
      <c r="A158" s="23"/>
      <c r="B158" s="22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4"/>
    </row>
    <row r="159" spans="1:18" s="29" customFormat="1">
      <c r="A159" s="23"/>
      <c r="B159" s="22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4"/>
    </row>
    <row r="160" spans="1:18" s="29" customFormat="1">
      <c r="A160" s="23"/>
      <c r="B160" s="22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4"/>
    </row>
    <row r="161" spans="1:18" s="29" customFormat="1">
      <c r="A161" s="23"/>
      <c r="B161" s="22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4"/>
    </row>
    <row r="162" spans="1:18" s="29" customFormat="1">
      <c r="A162" s="23"/>
      <c r="B162" s="22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4"/>
    </row>
    <row r="163" spans="1:18" s="29" customFormat="1">
      <c r="A163" s="23"/>
      <c r="B163" s="22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4"/>
    </row>
    <row r="164" spans="1:18" s="29" customFormat="1">
      <c r="A164" s="23"/>
      <c r="B164" s="22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4"/>
    </row>
    <row r="165" spans="1:18" s="29" customFormat="1">
      <c r="A165" s="23"/>
      <c r="B165" s="22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4"/>
    </row>
    <row r="166" spans="1:18" s="29" customFormat="1">
      <c r="A166" s="23"/>
      <c r="B166" s="22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4"/>
    </row>
    <row r="167" spans="1:18" s="29" customFormat="1">
      <c r="A167" s="23"/>
      <c r="B167" s="22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4"/>
    </row>
    <row r="168" spans="1:18" s="29" customFormat="1">
      <c r="A168" s="23"/>
      <c r="B168" s="22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4"/>
    </row>
    <row r="169" spans="1:18" s="29" customFormat="1">
      <c r="A169" s="23"/>
      <c r="B169" s="22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4"/>
    </row>
    <row r="170" spans="1:18" s="29" customFormat="1">
      <c r="A170" s="23"/>
      <c r="B170" s="22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4"/>
    </row>
    <row r="171" spans="1:18" s="29" customFormat="1">
      <c r="A171" s="23"/>
      <c r="B171" s="22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4"/>
    </row>
    <row r="172" spans="1:18" s="29" customFormat="1">
      <c r="A172" s="23"/>
      <c r="B172" s="22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4"/>
    </row>
    <row r="173" spans="1:18" s="29" customFormat="1">
      <c r="A173" s="23"/>
      <c r="B173" s="22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4"/>
    </row>
    <row r="174" spans="1:18" s="29" customFormat="1">
      <c r="A174" s="23"/>
      <c r="B174" s="22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4"/>
    </row>
    <row r="175" spans="1:18" s="29" customFormat="1">
      <c r="A175" s="23"/>
      <c r="B175" s="22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4"/>
    </row>
    <row r="176" spans="1:18" s="29" customFormat="1">
      <c r="A176" s="23"/>
      <c r="B176" s="22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4"/>
    </row>
    <row r="177" spans="1:18" s="29" customFormat="1">
      <c r="A177" s="23"/>
      <c r="B177" s="22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4"/>
    </row>
    <row r="178" spans="1:18" s="29" customFormat="1">
      <c r="A178" s="23"/>
      <c r="B178" s="22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4"/>
    </row>
    <row r="179" spans="1:18" s="29" customFormat="1">
      <c r="A179" s="23"/>
      <c r="B179" s="22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4"/>
    </row>
    <row r="180" spans="1:18" s="29" customFormat="1">
      <c r="A180" s="23"/>
      <c r="B180" s="22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4"/>
    </row>
    <row r="181" spans="1:18" s="29" customFormat="1">
      <c r="A181" s="23"/>
      <c r="B181" s="22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4"/>
    </row>
    <row r="182" spans="1:18" s="29" customFormat="1">
      <c r="A182" s="23"/>
      <c r="B182" s="22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4"/>
    </row>
    <row r="183" spans="1:18" s="29" customFormat="1">
      <c r="A183" s="23"/>
      <c r="B183" s="22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4"/>
    </row>
    <row r="184" spans="1:18" s="29" customFormat="1">
      <c r="A184" s="23"/>
      <c r="B184" s="22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4"/>
    </row>
    <row r="185" spans="1:18" s="29" customFormat="1">
      <c r="A185" s="23"/>
      <c r="B185" s="22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4"/>
    </row>
    <row r="186" spans="1:18" s="29" customFormat="1">
      <c r="A186" s="23"/>
      <c r="B186" s="22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4"/>
    </row>
    <row r="187" spans="1:18" s="29" customFormat="1">
      <c r="A187" s="23"/>
      <c r="B187" s="22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4"/>
    </row>
    <row r="188" spans="1:18" s="29" customFormat="1">
      <c r="A188" s="23"/>
      <c r="B188" s="22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4"/>
    </row>
    <row r="189" spans="1:18" s="29" customFormat="1">
      <c r="A189" s="23"/>
      <c r="B189" s="22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4"/>
    </row>
    <row r="190" spans="1:18" s="29" customFormat="1">
      <c r="A190" s="23"/>
      <c r="B190" s="22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4"/>
    </row>
    <row r="191" spans="1:18" s="29" customFormat="1">
      <c r="A191" s="23"/>
      <c r="B191" s="22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4"/>
    </row>
    <row r="192" spans="1:18" s="29" customFormat="1">
      <c r="A192" s="23"/>
      <c r="B192" s="22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4"/>
    </row>
    <row r="193" spans="1:18" s="29" customFormat="1">
      <c r="A193" s="23"/>
      <c r="B193" s="22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4"/>
    </row>
    <row r="194" spans="1:18" s="29" customFormat="1">
      <c r="A194" s="23"/>
      <c r="B194" s="22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4"/>
    </row>
    <row r="195" spans="1:18" s="29" customFormat="1">
      <c r="A195" s="23"/>
      <c r="B195" s="22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4"/>
    </row>
    <row r="196" spans="1:18" s="29" customFormat="1">
      <c r="A196" s="23"/>
      <c r="B196" s="22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4"/>
    </row>
    <row r="197" spans="1:18" s="29" customFormat="1">
      <c r="A197" s="23"/>
      <c r="B197" s="22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4"/>
    </row>
    <row r="198" spans="1:18" s="29" customFormat="1">
      <c r="A198" s="23"/>
      <c r="B198" s="22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4"/>
    </row>
    <row r="199" spans="1:18" s="29" customFormat="1">
      <c r="A199" s="23"/>
      <c r="B199" s="22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4"/>
    </row>
    <row r="200" spans="1:18" s="29" customFormat="1">
      <c r="A200" s="23"/>
      <c r="B200" s="22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4"/>
    </row>
    <row r="201" spans="1:18" s="29" customFormat="1">
      <c r="A201" s="23"/>
      <c r="B201" s="22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4"/>
    </row>
    <row r="202" spans="1:18" s="29" customFormat="1">
      <c r="A202" s="23"/>
      <c r="B202" s="22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4"/>
    </row>
    <row r="203" spans="1:18" s="29" customFormat="1">
      <c r="A203" s="23"/>
      <c r="B203" s="22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4"/>
    </row>
    <row r="204" spans="1:18" s="29" customFormat="1">
      <c r="A204" s="23"/>
      <c r="B204" s="22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4"/>
    </row>
    <row r="205" spans="1:18" s="29" customFormat="1">
      <c r="A205" s="23"/>
      <c r="B205" s="22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4"/>
    </row>
    <row r="206" spans="1:18" s="29" customFormat="1">
      <c r="A206" s="23"/>
      <c r="B206" s="22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4"/>
    </row>
    <row r="207" spans="1:18" s="29" customFormat="1">
      <c r="A207" s="23"/>
      <c r="B207" s="22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4"/>
    </row>
    <row r="208" spans="1:18" s="29" customFormat="1">
      <c r="A208" s="23"/>
      <c r="B208" s="22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4"/>
    </row>
    <row r="209" spans="1:18" s="29" customFormat="1">
      <c r="A209" s="23"/>
      <c r="B209" s="22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4"/>
    </row>
    <row r="210" spans="1:18" s="29" customFormat="1">
      <c r="A210" s="23"/>
      <c r="B210" s="22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4"/>
    </row>
    <row r="211" spans="1:18" s="29" customFormat="1">
      <c r="A211" s="23"/>
      <c r="B211" s="22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4"/>
    </row>
    <row r="212" spans="1:18" s="29" customFormat="1">
      <c r="A212" s="23"/>
      <c r="B212" s="22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4"/>
    </row>
    <row r="213" spans="1:18" s="29" customFormat="1">
      <c r="A213" s="23"/>
      <c r="B213" s="22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4"/>
    </row>
    <row r="214" spans="1:18" s="29" customFormat="1">
      <c r="A214" s="23"/>
      <c r="B214" s="22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4"/>
    </row>
    <row r="215" spans="1:18" s="29" customFormat="1">
      <c r="A215" s="23"/>
      <c r="B215" s="22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4"/>
    </row>
    <row r="216" spans="1:18" s="29" customFormat="1">
      <c r="A216" s="23"/>
      <c r="B216" s="22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4"/>
    </row>
    <row r="217" spans="1:18" s="29" customFormat="1">
      <c r="A217" s="23"/>
      <c r="B217" s="22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4"/>
    </row>
    <row r="218" spans="1:18" s="29" customFormat="1">
      <c r="A218" s="23"/>
      <c r="B218" s="22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4"/>
    </row>
    <row r="219" spans="1:18" s="29" customFormat="1">
      <c r="A219" s="23"/>
      <c r="B219" s="22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4"/>
    </row>
    <row r="220" spans="1:18" s="29" customFormat="1">
      <c r="A220" s="23"/>
      <c r="B220" s="22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4"/>
    </row>
    <row r="221" spans="1:18" s="29" customFormat="1">
      <c r="A221" s="23"/>
      <c r="B221" s="22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4"/>
    </row>
    <row r="222" spans="1:18" s="29" customFormat="1">
      <c r="A222" s="23"/>
      <c r="B222" s="22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4"/>
    </row>
    <row r="223" spans="1:18" s="29" customFormat="1">
      <c r="A223" s="23"/>
      <c r="B223" s="22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4"/>
    </row>
    <row r="224" spans="1:18" s="29" customFormat="1">
      <c r="A224" s="23"/>
      <c r="B224" s="22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4"/>
    </row>
    <row r="225" spans="1:21" s="29" customFormat="1">
      <c r="A225" s="23"/>
      <c r="B225" s="22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4"/>
    </row>
    <row r="226" spans="1:21">
      <c r="A226" s="23"/>
      <c r="B226" s="22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4"/>
    </row>
    <row r="227" spans="1:21">
      <c r="A227" s="23"/>
      <c r="B227" s="22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4"/>
    </row>
    <row r="228" spans="1:21">
      <c r="A228" s="23"/>
      <c r="B228" s="22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4"/>
    </row>
    <row r="229" spans="1:21">
      <c r="A229" s="23"/>
      <c r="B229" s="22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4"/>
    </row>
    <row r="230" spans="1:21">
      <c r="A230" s="23"/>
      <c r="B230" s="22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4"/>
    </row>
    <row r="231" spans="1:21">
      <c r="A231" s="23"/>
      <c r="B231" s="22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4"/>
    </row>
    <row r="232" spans="1:21">
      <c r="A232" s="23"/>
      <c r="B232" s="22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4"/>
    </row>
    <row r="233" spans="1:21">
      <c r="A233" s="23"/>
      <c r="B233" s="22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4"/>
    </row>
    <row r="234" spans="1:21">
      <c r="A234" s="23"/>
      <c r="B234" s="22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4"/>
    </row>
    <row r="235" spans="1:21">
      <c r="A235" s="23"/>
      <c r="B235" s="22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4"/>
    </row>
    <row r="236" spans="1:21">
      <c r="A236" s="23"/>
      <c r="B236" s="22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S236" s="37"/>
      <c r="T236" s="22"/>
      <c r="U236" s="22"/>
    </row>
    <row r="237" spans="1:21">
      <c r="A237" s="23"/>
      <c r="B237" s="22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S237" s="37"/>
      <c r="T237" s="22"/>
      <c r="U237" s="22"/>
    </row>
    <row r="238" spans="1:21">
      <c r="A238" s="23"/>
      <c r="B238" s="22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S238" s="37"/>
      <c r="T238" s="22"/>
      <c r="U238" s="22"/>
    </row>
    <row r="239" spans="1:21">
      <c r="A239" s="23"/>
      <c r="B239" s="22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S239" s="37"/>
      <c r="T239" s="22"/>
      <c r="U239" s="22"/>
    </row>
    <row r="240" spans="1:21">
      <c r="A240" s="23"/>
      <c r="B240" s="22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S240" s="37"/>
      <c r="T240" s="22"/>
      <c r="U240" s="22"/>
    </row>
    <row r="241" spans="1:21">
      <c r="A241" s="23"/>
      <c r="B241" s="22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S241" s="37"/>
      <c r="T241" s="22"/>
      <c r="U241" s="22"/>
    </row>
    <row r="242" spans="1:21">
      <c r="A242" s="23"/>
      <c r="B242" s="22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S242" s="37"/>
      <c r="T242" s="22"/>
      <c r="U242" s="22"/>
    </row>
    <row r="243" spans="1:21">
      <c r="A243" s="23"/>
      <c r="B243" s="22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S243" s="37"/>
      <c r="T243" s="22"/>
      <c r="U243" s="22"/>
    </row>
    <row r="244" spans="1:21">
      <c r="A244" s="23"/>
      <c r="B244" s="22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S244" s="37"/>
      <c r="T244" s="22"/>
      <c r="U244" s="22"/>
    </row>
    <row r="245" spans="1:21">
      <c r="A245" s="23"/>
      <c r="B245" s="22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S245" s="37"/>
      <c r="T245" s="22"/>
      <c r="U245" s="22"/>
    </row>
    <row r="246" spans="1:21">
      <c r="A246" s="23"/>
      <c r="B246" s="22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S246" s="37"/>
      <c r="T246" s="22"/>
      <c r="U246" s="22"/>
    </row>
    <row r="247" spans="1:21">
      <c r="A247" s="23"/>
      <c r="B247" s="22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S247" s="37"/>
      <c r="T247" s="22"/>
      <c r="U247" s="22"/>
    </row>
    <row r="248" spans="1:21">
      <c r="S248" s="37"/>
      <c r="T248" s="22"/>
      <c r="U248" s="22"/>
    </row>
    <row r="249" spans="1:21">
      <c r="S249" s="37"/>
      <c r="T249" s="22"/>
      <c r="U249" s="22"/>
    </row>
    <row r="250" spans="1:21">
      <c r="S250" s="37"/>
      <c r="T250" s="22"/>
      <c r="U250" s="22"/>
    </row>
    <row r="251" spans="1:21">
      <c r="S251" s="37"/>
      <c r="T251" s="22"/>
      <c r="U251" s="22"/>
    </row>
    <row r="252" spans="1:21">
      <c r="S252" s="37"/>
      <c r="T252" s="22"/>
      <c r="U252" s="22"/>
    </row>
    <row r="253" spans="1:21">
      <c r="S253" s="37"/>
      <c r="T253" s="22"/>
      <c r="U253" s="22"/>
    </row>
    <row r="254" spans="1:21">
      <c r="S254" s="37"/>
      <c r="T254" s="22"/>
      <c r="U254" s="22"/>
    </row>
    <row r="255" spans="1:21">
      <c r="S255" s="37"/>
      <c r="T255" s="22"/>
      <c r="U255" s="22"/>
    </row>
    <row r="256" spans="1:21">
      <c r="S256" s="37"/>
      <c r="T256" s="22"/>
      <c r="U256" s="22"/>
    </row>
    <row r="257" spans="19:21">
      <c r="S257" s="37"/>
      <c r="T257" s="22"/>
      <c r="U257" s="22"/>
    </row>
    <row r="258" spans="19:21">
      <c r="S258" s="37"/>
      <c r="T258" s="22"/>
      <c r="U258" s="22"/>
    </row>
    <row r="259" spans="19:21">
      <c r="S259" s="37"/>
      <c r="T259" s="22"/>
      <c r="U259" s="22"/>
    </row>
    <row r="260" spans="19:21">
      <c r="S260" s="37"/>
      <c r="T260" s="22"/>
      <c r="U260" s="22"/>
    </row>
    <row r="261" spans="19:21">
      <c r="S261" s="37"/>
      <c r="T261" s="22"/>
      <c r="U261" s="22"/>
    </row>
    <row r="262" spans="19:21">
      <c r="S262" s="37"/>
      <c r="T262" s="22"/>
      <c r="U262" s="22"/>
    </row>
    <row r="263" spans="19:21">
      <c r="S263" s="37"/>
      <c r="T263" s="22"/>
      <c r="U263" s="22"/>
    </row>
    <row r="264" spans="19:21">
      <c r="S264" s="37"/>
      <c r="T264" s="22"/>
      <c r="U264" s="22"/>
    </row>
    <row r="265" spans="19:21">
      <c r="S265" s="37"/>
      <c r="T265" s="22"/>
      <c r="U265" s="22"/>
    </row>
    <row r="266" spans="19:21">
      <c r="S266" s="37"/>
      <c r="T266" s="22"/>
      <c r="U266" s="22"/>
    </row>
    <row r="267" spans="19:21">
      <c r="S267" s="37"/>
      <c r="T267" s="22"/>
      <c r="U267" s="22"/>
    </row>
    <row r="268" spans="19:21">
      <c r="S268" s="37"/>
      <c r="T268" s="22"/>
      <c r="U268" s="22"/>
    </row>
    <row r="269" spans="19:21">
      <c r="S269" s="37"/>
      <c r="T269" s="22"/>
      <c r="U269" s="22"/>
    </row>
    <row r="270" spans="19:21">
      <c r="S270" s="37"/>
      <c r="T270" s="22"/>
      <c r="U270" s="22"/>
    </row>
    <row r="271" spans="19:21">
      <c r="S271" s="37"/>
      <c r="T271" s="22"/>
      <c r="U271" s="22"/>
    </row>
    <row r="272" spans="19:21">
      <c r="S272" s="37"/>
      <c r="T272" s="22"/>
      <c r="U272" s="22"/>
    </row>
    <row r="273" spans="19:21">
      <c r="S273" s="37"/>
      <c r="T273" s="22"/>
      <c r="U273" s="22"/>
    </row>
    <row r="274" spans="19:21">
      <c r="S274" s="37"/>
      <c r="T274" s="22"/>
      <c r="U274" s="22"/>
    </row>
    <row r="275" spans="19:21">
      <c r="S275" s="37"/>
      <c r="T275" s="22"/>
      <c r="U275" s="22"/>
    </row>
    <row r="276" spans="19:21">
      <c r="S276" s="37"/>
      <c r="T276" s="22"/>
      <c r="U276" s="22"/>
    </row>
    <row r="277" spans="19:21">
      <c r="S277" s="37"/>
      <c r="T277" s="22"/>
      <c r="U277" s="22"/>
    </row>
    <row r="278" spans="19:21">
      <c r="S278" s="37"/>
      <c r="T278" s="22"/>
      <c r="U278" s="22"/>
    </row>
    <row r="279" spans="19:21">
      <c r="S279" s="37"/>
      <c r="T279" s="22"/>
      <c r="U279" s="22"/>
    </row>
    <row r="280" spans="19:21">
      <c r="S280" s="37"/>
      <c r="T280" s="22"/>
      <c r="U280" s="22"/>
    </row>
    <row r="281" spans="19:21">
      <c r="S281" s="37"/>
      <c r="T281" s="22"/>
      <c r="U281" s="22"/>
    </row>
    <row r="282" spans="19:21">
      <c r="S282" s="37"/>
      <c r="T282" s="22"/>
      <c r="U282" s="22"/>
    </row>
    <row r="283" spans="19:21">
      <c r="S283" s="37"/>
      <c r="T283" s="22"/>
      <c r="U283" s="22"/>
    </row>
    <row r="284" spans="19:21">
      <c r="S284" s="37"/>
      <c r="T284" s="22"/>
      <c r="U284" s="22"/>
    </row>
    <row r="285" spans="19:21">
      <c r="S285" s="37"/>
      <c r="T285" s="22"/>
      <c r="U285" s="22"/>
    </row>
    <row r="286" spans="19:21">
      <c r="S286" s="37"/>
      <c r="T286" s="22"/>
      <c r="U286" s="22"/>
    </row>
    <row r="287" spans="19:21">
      <c r="S287" s="37"/>
      <c r="T287" s="22"/>
      <c r="U287" s="22"/>
    </row>
    <row r="288" spans="19:21">
      <c r="S288" s="37"/>
      <c r="T288" s="22"/>
      <c r="U288" s="22"/>
    </row>
    <row r="289" spans="19:21">
      <c r="S289" s="37"/>
      <c r="T289" s="22"/>
      <c r="U289" s="22"/>
    </row>
    <row r="290" spans="19:21">
      <c r="S290" s="37"/>
      <c r="T290" s="22"/>
      <c r="U290" s="22"/>
    </row>
    <row r="291" spans="19:21">
      <c r="S291" s="37"/>
      <c r="T291" s="22"/>
      <c r="U291" s="22"/>
    </row>
    <row r="292" spans="19:21">
      <c r="S292" s="37"/>
      <c r="T292" s="22"/>
      <c r="U292" s="22"/>
    </row>
    <row r="293" spans="19:21">
      <c r="S293" s="37"/>
      <c r="T293" s="22"/>
      <c r="U293" s="22"/>
    </row>
    <row r="294" spans="19:21">
      <c r="S294" s="37"/>
      <c r="T294" s="22"/>
      <c r="U294" s="22"/>
    </row>
    <row r="295" spans="19:21">
      <c r="S295" s="37"/>
      <c r="T295" s="22"/>
      <c r="U295" s="22"/>
    </row>
    <row r="296" spans="19:21">
      <c r="S296" s="37"/>
      <c r="T296" s="22"/>
      <c r="U296" s="22"/>
    </row>
    <row r="297" spans="19:21">
      <c r="S297" s="37"/>
      <c r="T297" s="22"/>
      <c r="U297" s="22"/>
    </row>
    <row r="298" spans="19:21">
      <c r="S298" s="37"/>
      <c r="T298" s="22"/>
      <c r="U298" s="22"/>
    </row>
    <row r="299" spans="19:21">
      <c r="S299" s="37"/>
      <c r="T299" s="22"/>
      <c r="U299" s="22"/>
    </row>
    <row r="300" spans="19:21">
      <c r="S300" s="37"/>
      <c r="T300" s="22"/>
      <c r="U300" s="22"/>
    </row>
    <row r="301" spans="19:21">
      <c r="S301" s="37"/>
      <c r="T301" s="22"/>
      <c r="U301" s="22"/>
    </row>
    <row r="302" spans="19:21">
      <c r="S302" s="37"/>
      <c r="T302" s="22"/>
      <c r="U302" s="22"/>
    </row>
    <row r="303" spans="19:21">
      <c r="S303" s="37"/>
      <c r="T303" s="22"/>
      <c r="U303" s="22"/>
    </row>
    <row r="304" spans="19:21">
      <c r="S304" s="37"/>
      <c r="T304" s="22"/>
      <c r="U304" s="22"/>
    </row>
    <row r="305" spans="19:21">
      <c r="S305" s="37"/>
      <c r="T305" s="22"/>
      <c r="U305" s="22"/>
    </row>
    <row r="306" spans="19:21">
      <c r="S306" s="37"/>
      <c r="T306" s="22"/>
      <c r="U306" s="22"/>
    </row>
    <row r="307" spans="19:21">
      <c r="S307" s="37"/>
      <c r="T307" s="22"/>
      <c r="U307" s="22"/>
    </row>
    <row r="308" spans="19:21">
      <c r="S308" s="37"/>
      <c r="T308" s="22"/>
      <c r="U308" s="22"/>
    </row>
    <row r="309" spans="19:21">
      <c r="S309" s="37"/>
      <c r="T309" s="22"/>
      <c r="U309" s="22"/>
    </row>
    <row r="310" spans="19:21">
      <c r="S310" s="37"/>
      <c r="T310" s="22"/>
      <c r="U310" s="22"/>
    </row>
    <row r="311" spans="19:21">
      <c r="S311" s="37"/>
      <c r="T311" s="22"/>
      <c r="U311" s="22"/>
    </row>
    <row r="312" spans="19:21">
      <c r="S312" s="37"/>
      <c r="T312" s="22"/>
      <c r="U312" s="22"/>
    </row>
    <row r="313" spans="19:21">
      <c r="S313" s="37"/>
      <c r="T313" s="22"/>
      <c r="U313" s="22"/>
    </row>
    <row r="314" spans="19:21">
      <c r="S314" s="37"/>
      <c r="T314" s="22"/>
      <c r="U314" s="22"/>
    </row>
    <row r="315" spans="19:21">
      <c r="S315" s="37"/>
      <c r="T315" s="22"/>
      <c r="U315" s="22"/>
    </row>
    <row r="316" spans="19:21">
      <c r="S316" s="37"/>
      <c r="T316" s="22"/>
      <c r="U316" s="22"/>
    </row>
    <row r="317" spans="19:21">
      <c r="S317" s="37"/>
      <c r="T317" s="22"/>
      <c r="U317" s="22"/>
    </row>
    <row r="318" spans="19:21">
      <c r="S318" s="37"/>
      <c r="T318" s="22"/>
      <c r="U318" s="22"/>
    </row>
    <row r="319" spans="19:21">
      <c r="S319" s="37"/>
      <c r="T319" s="22"/>
      <c r="U319" s="22"/>
    </row>
    <row r="320" spans="19:21">
      <c r="S320" s="37"/>
      <c r="T320" s="22"/>
      <c r="U320" s="22"/>
    </row>
    <row r="321" spans="19:21">
      <c r="S321" s="37"/>
      <c r="T321" s="22"/>
      <c r="U321" s="22"/>
    </row>
    <row r="322" spans="19:21">
      <c r="S322" s="37"/>
      <c r="T322" s="22"/>
      <c r="U322" s="22"/>
    </row>
    <row r="323" spans="19:21">
      <c r="S323" s="37"/>
      <c r="T323" s="22"/>
      <c r="U323" s="22"/>
    </row>
    <row r="324" spans="19:21">
      <c r="S324" s="37"/>
      <c r="T324" s="22"/>
      <c r="U324" s="22"/>
    </row>
    <row r="325" spans="19:21">
      <c r="S325" s="37"/>
      <c r="T325" s="22"/>
      <c r="U325" s="22"/>
    </row>
    <row r="326" spans="19:21">
      <c r="S326" s="37"/>
      <c r="T326" s="22"/>
      <c r="U326" s="22"/>
    </row>
    <row r="327" spans="19:21">
      <c r="S327" s="37"/>
      <c r="T327" s="22"/>
      <c r="U327" s="22"/>
    </row>
    <row r="328" spans="19:21">
      <c r="S328" s="37"/>
      <c r="T328" s="22"/>
      <c r="U328" s="22"/>
    </row>
    <row r="329" spans="19:21">
      <c r="S329" s="37"/>
      <c r="T329" s="22"/>
      <c r="U329" s="22"/>
    </row>
    <row r="330" spans="19:21">
      <c r="S330" s="37"/>
      <c r="T330" s="22"/>
      <c r="U330" s="22"/>
    </row>
    <row r="331" spans="19:21">
      <c r="S331" s="37"/>
      <c r="T331" s="22"/>
      <c r="U331" s="22"/>
    </row>
    <row r="332" spans="19:21">
      <c r="S332" s="37"/>
      <c r="T332" s="22"/>
      <c r="U332" s="22"/>
    </row>
    <row r="333" spans="19:21">
      <c r="S333" s="37"/>
      <c r="T333" s="22"/>
      <c r="U333" s="22"/>
    </row>
    <row r="334" spans="19:21">
      <c r="S334" s="37"/>
      <c r="T334" s="22"/>
      <c r="U334" s="22"/>
    </row>
    <row r="335" spans="19:21">
      <c r="S335" s="37"/>
      <c r="T335" s="22"/>
      <c r="U335" s="22"/>
    </row>
    <row r="336" spans="19:21">
      <c r="S336" s="37"/>
      <c r="T336" s="22"/>
      <c r="U336" s="22"/>
    </row>
    <row r="337" spans="19:21">
      <c r="S337" s="37"/>
      <c r="T337" s="22"/>
      <c r="U337" s="22"/>
    </row>
    <row r="338" spans="19:21">
      <c r="S338" s="37"/>
      <c r="T338" s="22"/>
      <c r="U338" s="22"/>
    </row>
    <row r="339" spans="19:21">
      <c r="S339" s="37"/>
      <c r="T339" s="22"/>
      <c r="U339" s="22"/>
    </row>
    <row r="340" spans="19:21">
      <c r="S340" s="37"/>
      <c r="T340" s="22"/>
      <c r="U340" s="22"/>
    </row>
    <row r="341" spans="19:21">
      <c r="S341" s="37"/>
      <c r="T341" s="22"/>
      <c r="U341" s="22"/>
    </row>
    <row r="342" spans="19:21">
      <c r="S342" s="37"/>
      <c r="T342" s="22"/>
      <c r="U342" s="22"/>
    </row>
    <row r="343" spans="19:21">
      <c r="S343" s="37"/>
      <c r="T343" s="22"/>
      <c r="U343" s="22"/>
    </row>
    <row r="344" spans="19:21">
      <c r="S344" s="37"/>
      <c r="T344" s="22"/>
      <c r="U344" s="22"/>
    </row>
    <row r="345" spans="19:21">
      <c r="S345" s="37"/>
      <c r="T345" s="22"/>
      <c r="U345" s="22"/>
    </row>
    <row r="346" spans="19:21">
      <c r="S346" s="37"/>
      <c r="T346" s="22"/>
      <c r="U346" s="22"/>
    </row>
    <row r="347" spans="19:21">
      <c r="S347" s="37"/>
      <c r="T347" s="22"/>
      <c r="U347" s="22"/>
    </row>
    <row r="348" spans="19:21">
      <c r="S348" s="37"/>
      <c r="T348" s="22"/>
      <c r="U348" s="22"/>
    </row>
    <row r="349" spans="19:21">
      <c r="S349" s="37"/>
      <c r="T349" s="22"/>
      <c r="U349" s="22"/>
    </row>
    <row r="350" spans="19:21">
      <c r="S350" s="37"/>
      <c r="T350" s="22"/>
      <c r="U350" s="22"/>
    </row>
    <row r="351" spans="19:21">
      <c r="S351" s="37"/>
      <c r="T351" s="22"/>
      <c r="U351" s="22"/>
    </row>
    <row r="352" spans="19:21">
      <c r="S352" s="37"/>
      <c r="T352" s="22"/>
      <c r="U352" s="22"/>
    </row>
    <row r="353" spans="19:21">
      <c r="S353" s="37"/>
      <c r="T353" s="22"/>
      <c r="U353" s="22"/>
    </row>
    <row r="354" spans="19:21">
      <c r="S354" s="37"/>
      <c r="T354" s="22"/>
      <c r="U354" s="22"/>
    </row>
    <row r="355" spans="19:21">
      <c r="S355" s="37"/>
      <c r="T355" s="22"/>
      <c r="U355" s="22"/>
    </row>
    <row r="356" spans="19:21">
      <c r="S356" s="37"/>
      <c r="T356" s="22"/>
      <c r="U356" s="22"/>
    </row>
    <row r="357" spans="19:21">
      <c r="S357" s="37"/>
      <c r="T357" s="22"/>
      <c r="U357" s="22"/>
    </row>
    <row r="358" spans="19:21">
      <c r="S358" s="37"/>
      <c r="T358" s="22"/>
      <c r="U358" s="22"/>
    </row>
    <row r="359" spans="19:21">
      <c r="S359" s="37"/>
      <c r="T359" s="22"/>
      <c r="U359" s="22"/>
    </row>
    <row r="360" spans="19:21">
      <c r="S360" s="37"/>
      <c r="T360" s="22"/>
      <c r="U360" s="22"/>
    </row>
    <row r="361" spans="19:21">
      <c r="S361" s="37"/>
      <c r="T361" s="22"/>
      <c r="U361" s="22"/>
    </row>
    <row r="362" spans="19:21">
      <c r="S362" s="37"/>
      <c r="T362" s="22"/>
      <c r="U362" s="22"/>
    </row>
    <row r="363" spans="19:21">
      <c r="S363" s="37"/>
      <c r="T363" s="22"/>
      <c r="U363" s="22"/>
    </row>
    <row r="364" spans="19:21">
      <c r="S364" s="37"/>
      <c r="T364" s="22"/>
      <c r="U364" s="22"/>
    </row>
    <row r="365" spans="19:21">
      <c r="S365" s="37"/>
      <c r="T365" s="22"/>
      <c r="U365" s="22"/>
    </row>
    <row r="366" spans="19:21">
      <c r="S366" s="37"/>
      <c r="T366" s="22"/>
      <c r="U366" s="22"/>
    </row>
    <row r="367" spans="19:21">
      <c r="S367" s="37"/>
      <c r="T367" s="22"/>
      <c r="U367" s="22"/>
    </row>
    <row r="368" spans="19:21">
      <c r="S368" s="37"/>
      <c r="T368" s="22"/>
      <c r="U368" s="22"/>
    </row>
    <row r="369" spans="19:21">
      <c r="S369" s="37"/>
      <c r="T369" s="22"/>
      <c r="U369" s="22"/>
    </row>
    <row r="370" spans="19:21">
      <c r="S370" s="37"/>
      <c r="T370" s="22"/>
      <c r="U370" s="22"/>
    </row>
    <row r="371" spans="19:21">
      <c r="S371" s="37"/>
      <c r="T371" s="22"/>
      <c r="U371" s="22"/>
    </row>
    <row r="372" spans="19:21">
      <c r="S372" s="37"/>
      <c r="T372" s="22"/>
      <c r="U372" s="22"/>
    </row>
    <row r="373" spans="19:21">
      <c r="S373" s="37"/>
      <c r="T373" s="22"/>
      <c r="U373" s="22"/>
    </row>
    <row r="374" spans="19:21">
      <c r="S374" s="37"/>
      <c r="T374" s="22"/>
      <c r="U374" s="22"/>
    </row>
    <row r="375" spans="19:21">
      <c r="S375" s="37"/>
      <c r="T375" s="22"/>
      <c r="U375" s="22"/>
    </row>
    <row r="376" spans="19:21">
      <c r="S376" s="37"/>
      <c r="T376" s="22"/>
      <c r="U376" s="22"/>
    </row>
    <row r="377" spans="19:21">
      <c r="S377" s="37"/>
      <c r="T377" s="22"/>
      <c r="U377" s="22"/>
    </row>
    <row r="378" spans="19:21">
      <c r="S378" s="37"/>
      <c r="T378" s="22"/>
      <c r="U378" s="22"/>
    </row>
    <row r="379" spans="19:21">
      <c r="S379" s="37"/>
      <c r="T379" s="22"/>
      <c r="U379" s="22"/>
    </row>
    <row r="380" spans="19:21">
      <c r="S380" s="37"/>
      <c r="T380" s="22"/>
      <c r="U380" s="22"/>
    </row>
    <row r="381" spans="19:21">
      <c r="S381" s="37"/>
      <c r="T381" s="22"/>
      <c r="U381" s="22"/>
    </row>
    <row r="382" spans="19:21">
      <c r="S382" s="37"/>
      <c r="T382" s="22"/>
      <c r="U382" s="22"/>
    </row>
    <row r="383" spans="19:21">
      <c r="S383" s="37"/>
      <c r="T383" s="22"/>
      <c r="U383" s="22"/>
    </row>
    <row r="384" spans="19:21">
      <c r="S384" s="37"/>
      <c r="T384" s="22"/>
      <c r="U384" s="22"/>
    </row>
    <row r="385" spans="19:21">
      <c r="S385" s="37"/>
      <c r="T385" s="22"/>
      <c r="U385" s="22"/>
    </row>
    <row r="386" spans="19:21">
      <c r="S386" s="37"/>
      <c r="T386" s="22"/>
      <c r="U386" s="22"/>
    </row>
    <row r="387" spans="19:21">
      <c r="S387" s="37"/>
      <c r="T387" s="22"/>
      <c r="U387" s="22"/>
    </row>
    <row r="388" spans="19:21">
      <c r="S388" s="37"/>
      <c r="T388" s="22"/>
      <c r="U388" s="22"/>
    </row>
    <row r="389" spans="19:21">
      <c r="S389" s="37"/>
      <c r="T389" s="22"/>
      <c r="U389" s="22"/>
    </row>
    <row r="390" spans="19:21">
      <c r="S390" s="37"/>
      <c r="T390" s="22"/>
      <c r="U390" s="22"/>
    </row>
    <row r="391" spans="19:21">
      <c r="S391" s="37"/>
      <c r="T391" s="22"/>
      <c r="U391" s="22"/>
    </row>
    <row r="392" spans="19:21">
      <c r="S392" s="37"/>
      <c r="T392" s="22"/>
      <c r="U392" s="22"/>
    </row>
    <row r="393" spans="19:21">
      <c r="S393" s="37"/>
      <c r="T393" s="22"/>
      <c r="U393" s="22"/>
    </row>
    <row r="394" spans="19:21">
      <c r="S394" s="37"/>
      <c r="T394" s="22"/>
      <c r="U394" s="22"/>
    </row>
    <row r="395" spans="19:21">
      <c r="S395" s="37"/>
      <c r="T395" s="22"/>
      <c r="U395" s="22"/>
    </row>
    <row r="396" spans="19:21">
      <c r="S396" s="37"/>
      <c r="T396" s="22"/>
      <c r="U396" s="22"/>
    </row>
    <row r="397" spans="19:21">
      <c r="S397" s="37"/>
      <c r="T397" s="22"/>
      <c r="U397" s="22"/>
    </row>
    <row r="398" spans="19:21">
      <c r="S398" s="37"/>
      <c r="T398" s="22"/>
      <c r="U398" s="22"/>
    </row>
    <row r="399" spans="19:21">
      <c r="S399" s="37"/>
      <c r="T399" s="22"/>
      <c r="U399" s="22"/>
    </row>
    <row r="400" spans="19:21">
      <c r="S400" s="37"/>
      <c r="T400" s="22"/>
      <c r="U400" s="22"/>
    </row>
    <row r="401" spans="19:21">
      <c r="S401" s="37"/>
      <c r="T401" s="22"/>
      <c r="U401" s="22"/>
    </row>
    <row r="402" spans="19:21">
      <c r="S402" s="37"/>
      <c r="T402" s="22"/>
      <c r="U402" s="22"/>
    </row>
    <row r="403" spans="19:21">
      <c r="S403" s="37"/>
      <c r="T403" s="22"/>
      <c r="U403" s="22"/>
    </row>
    <row r="404" spans="19:21">
      <c r="S404" s="37"/>
      <c r="T404" s="22"/>
      <c r="U404" s="22"/>
    </row>
    <row r="405" spans="19:21">
      <c r="S405" s="37"/>
      <c r="T405" s="22"/>
      <c r="U405" s="22"/>
    </row>
    <row r="406" spans="19:21">
      <c r="S406" s="37"/>
      <c r="T406" s="22"/>
      <c r="U406" s="22"/>
    </row>
    <row r="407" spans="19:21">
      <c r="S407" s="37"/>
      <c r="T407" s="22"/>
      <c r="U407" s="22"/>
    </row>
    <row r="408" spans="19:21">
      <c r="S408" s="37"/>
      <c r="T408" s="22"/>
      <c r="U408" s="22"/>
    </row>
    <row r="409" spans="19:21">
      <c r="S409" s="37"/>
      <c r="T409" s="22"/>
      <c r="U409" s="22"/>
    </row>
    <row r="410" spans="19:21">
      <c r="S410" s="37"/>
      <c r="T410" s="22"/>
      <c r="U410" s="22"/>
    </row>
    <row r="411" spans="19:21">
      <c r="S411" s="37"/>
      <c r="T411" s="22"/>
      <c r="U411" s="22"/>
    </row>
    <row r="412" spans="19:21">
      <c r="S412" s="37"/>
      <c r="T412" s="22"/>
      <c r="U412" s="22"/>
    </row>
    <row r="413" spans="19:21">
      <c r="S413" s="37"/>
      <c r="T413" s="22"/>
      <c r="U413" s="22"/>
    </row>
    <row r="414" spans="19:21">
      <c r="S414" s="37"/>
      <c r="T414" s="22"/>
      <c r="U414" s="22"/>
    </row>
    <row r="415" spans="19:21">
      <c r="S415" s="37"/>
      <c r="T415" s="22"/>
      <c r="U415" s="22"/>
    </row>
    <row r="416" spans="19:21">
      <c r="S416" s="37"/>
      <c r="T416" s="22"/>
      <c r="U416" s="22"/>
    </row>
    <row r="417" spans="19:21">
      <c r="S417" s="37"/>
      <c r="T417" s="22"/>
      <c r="U417" s="22"/>
    </row>
    <row r="418" spans="19:21">
      <c r="S418" s="37"/>
      <c r="T418" s="22"/>
      <c r="U418" s="22"/>
    </row>
    <row r="419" spans="19:21">
      <c r="S419" s="37"/>
      <c r="T419" s="22"/>
      <c r="U419" s="22"/>
    </row>
    <row r="420" spans="19:21">
      <c r="S420" s="37"/>
      <c r="T420" s="22"/>
      <c r="U420" s="22"/>
    </row>
    <row r="421" spans="19:21">
      <c r="S421" s="37"/>
      <c r="T421" s="22"/>
      <c r="U421" s="22"/>
    </row>
    <row r="422" spans="19:21">
      <c r="S422" s="37"/>
      <c r="T422" s="22"/>
      <c r="U422" s="22"/>
    </row>
    <row r="423" spans="19:21">
      <c r="S423" s="37"/>
      <c r="T423" s="22"/>
      <c r="U423" s="22"/>
    </row>
    <row r="424" spans="19:21">
      <c r="S424" s="37"/>
      <c r="T424" s="22"/>
      <c r="U424" s="22"/>
    </row>
    <row r="425" spans="19:21">
      <c r="S425" s="37"/>
      <c r="T425" s="22"/>
      <c r="U425" s="22"/>
    </row>
    <row r="426" spans="19:21">
      <c r="S426" s="37"/>
      <c r="T426" s="22"/>
      <c r="U426" s="22"/>
    </row>
    <row r="427" spans="19:21">
      <c r="S427" s="37"/>
      <c r="T427" s="22"/>
      <c r="U427" s="22"/>
    </row>
    <row r="428" spans="19:21">
      <c r="S428" s="37"/>
      <c r="T428" s="22"/>
      <c r="U428" s="22"/>
    </row>
    <row r="429" spans="19:21">
      <c r="S429" s="37"/>
      <c r="T429" s="22"/>
      <c r="U429" s="22"/>
    </row>
    <row r="430" spans="19:21">
      <c r="S430" s="37"/>
      <c r="T430" s="22"/>
      <c r="U430" s="22"/>
    </row>
    <row r="431" spans="19:21">
      <c r="S431" s="37"/>
      <c r="T431" s="22"/>
      <c r="U431" s="22"/>
    </row>
    <row r="432" spans="19:21">
      <c r="S432" s="37"/>
      <c r="T432" s="22"/>
      <c r="U432" s="22"/>
    </row>
    <row r="433" spans="19:21">
      <c r="S433" s="37"/>
      <c r="T433" s="22"/>
      <c r="U433" s="22"/>
    </row>
    <row r="434" spans="19:21">
      <c r="S434" s="37"/>
      <c r="T434" s="22"/>
      <c r="U434" s="22"/>
    </row>
    <row r="435" spans="19:21">
      <c r="S435" s="37"/>
      <c r="T435" s="22"/>
      <c r="U435" s="22"/>
    </row>
    <row r="436" spans="19:21">
      <c r="S436" s="37"/>
      <c r="T436" s="22"/>
      <c r="U436" s="22"/>
    </row>
    <row r="437" spans="19:21">
      <c r="S437" s="37"/>
      <c r="T437" s="22"/>
      <c r="U437" s="22"/>
    </row>
    <row r="438" spans="19:21">
      <c r="S438" s="37"/>
      <c r="T438" s="22"/>
      <c r="U438" s="22"/>
    </row>
    <row r="439" spans="19:21">
      <c r="S439" s="37"/>
      <c r="T439" s="22"/>
      <c r="U439" s="22"/>
    </row>
    <row r="440" spans="19:21">
      <c r="S440" s="37"/>
      <c r="T440" s="22"/>
      <c r="U440" s="22"/>
    </row>
    <row r="441" spans="19:21">
      <c r="S441" s="37"/>
      <c r="T441" s="22"/>
      <c r="U441" s="22"/>
    </row>
    <row r="442" spans="19:21">
      <c r="S442" s="37"/>
      <c r="T442" s="22"/>
      <c r="U442" s="22"/>
    </row>
    <row r="443" spans="19:21">
      <c r="S443" s="37"/>
      <c r="T443" s="22"/>
      <c r="U443" s="22"/>
    </row>
    <row r="444" spans="19:21">
      <c r="S444" s="37"/>
      <c r="T444" s="22"/>
      <c r="U444" s="22"/>
    </row>
    <row r="445" spans="19:21">
      <c r="S445" s="37"/>
      <c r="T445" s="22"/>
      <c r="U445" s="22"/>
    </row>
    <row r="446" spans="19:21">
      <c r="S446" s="37"/>
      <c r="T446" s="22"/>
      <c r="U446" s="22"/>
    </row>
    <row r="447" spans="19:21">
      <c r="S447" s="37"/>
      <c r="T447" s="22"/>
      <c r="U447" s="22"/>
    </row>
    <row r="448" spans="19:21">
      <c r="S448" s="37"/>
      <c r="T448" s="22"/>
      <c r="U448" s="22"/>
    </row>
    <row r="449" spans="19:21">
      <c r="S449" s="37"/>
      <c r="T449" s="22"/>
      <c r="U449" s="22"/>
    </row>
    <row r="450" spans="19:21">
      <c r="S450" s="37"/>
      <c r="T450" s="22"/>
      <c r="U450" s="22"/>
    </row>
    <row r="451" spans="19:21">
      <c r="S451" s="37"/>
      <c r="T451" s="22"/>
      <c r="U451" s="22"/>
    </row>
    <row r="452" spans="19:21">
      <c r="S452" s="37"/>
      <c r="T452" s="22"/>
      <c r="U452" s="22"/>
    </row>
    <row r="453" spans="19:21">
      <c r="S453" s="37"/>
      <c r="T453" s="22"/>
      <c r="U453" s="22"/>
    </row>
    <row r="454" spans="19:21">
      <c r="S454" s="37"/>
      <c r="T454" s="22"/>
      <c r="U454" s="22"/>
    </row>
    <row r="455" spans="19:21">
      <c r="S455" s="37"/>
      <c r="T455" s="22"/>
      <c r="U455" s="22"/>
    </row>
    <row r="456" spans="19:21">
      <c r="S456" s="37"/>
      <c r="T456" s="22"/>
      <c r="U456" s="22"/>
    </row>
    <row r="457" spans="19:21">
      <c r="S457" s="37"/>
      <c r="T457" s="22"/>
      <c r="U457" s="22"/>
    </row>
    <row r="458" spans="19:21">
      <c r="S458" s="37"/>
      <c r="T458" s="22"/>
      <c r="U458" s="22"/>
    </row>
    <row r="459" spans="19:21">
      <c r="S459" s="37"/>
      <c r="T459" s="22"/>
      <c r="U459" s="22"/>
    </row>
    <row r="460" spans="19:21">
      <c r="S460" s="37"/>
      <c r="T460" s="22"/>
      <c r="U460" s="22"/>
    </row>
    <row r="461" spans="19:21">
      <c r="S461" s="37"/>
      <c r="T461" s="22"/>
      <c r="U461" s="22"/>
    </row>
    <row r="462" spans="19:21">
      <c r="S462" s="37"/>
      <c r="T462" s="22"/>
      <c r="U462" s="22"/>
    </row>
    <row r="463" spans="19:21">
      <c r="S463" s="37"/>
      <c r="T463" s="22"/>
      <c r="U463" s="22"/>
    </row>
    <row r="464" spans="19:21">
      <c r="S464" s="37"/>
      <c r="T464" s="22"/>
      <c r="U464" s="22"/>
    </row>
    <row r="465" spans="19:21">
      <c r="S465" s="37"/>
      <c r="T465" s="22"/>
      <c r="U465" s="22"/>
    </row>
    <row r="466" spans="19:21">
      <c r="S466" s="37"/>
      <c r="T466" s="22"/>
      <c r="U466" s="22"/>
    </row>
    <row r="467" spans="19:21">
      <c r="S467" s="37"/>
      <c r="T467" s="22"/>
      <c r="U467" s="22"/>
    </row>
    <row r="468" spans="19:21">
      <c r="S468" s="37"/>
      <c r="T468" s="22"/>
      <c r="U468" s="22"/>
    </row>
    <row r="469" spans="19:21">
      <c r="S469" s="37"/>
      <c r="T469" s="22"/>
      <c r="U469" s="22"/>
    </row>
    <row r="470" spans="19:21">
      <c r="S470" s="37"/>
      <c r="T470" s="22"/>
      <c r="U470" s="22"/>
    </row>
    <row r="471" spans="19:21">
      <c r="S471" s="37"/>
      <c r="T471" s="22"/>
      <c r="U471" s="22"/>
    </row>
    <row r="472" spans="19:21">
      <c r="S472" s="37"/>
      <c r="T472" s="22"/>
      <c r="U472" s="22"/>
    </row>
    <row r="473" spans="19:21">
      <c r="S473" s="37"/>
      <c r="T473" s="22"/>
      <c r="U473" s="22"/>
    </row>
    <row r="474" spans="19:21">
      <c r="S474" s="37"/>
      <c r="T474" s="22"/>
      <c r="U474" s="22"/>
    </row>
    <row r="475" spans="19:21">
      <c r="S475" s="37"/>
      <c r="T475" s="22"/>
      <c r="U475" s="22"/>
    </row>
    <row r="476" spans="19:21">
      <c r="S476" s="37"/>
      <c r="T476" s="22"/>
      <c r="U476" s="22"/>
    </row>
    <row r="477" spans="19:21">
      <c r="S477" s="37"/>
      <c r="T477" s="22"/>
      <c r="U477" s="22"/>
    </row>
    <row r="478" spans="19:21">
      <c r="S478" s="37"/>
      <c r="T478" s="22"/>
      <c r="U478" s="22"/>
    </row>
    <row r="479" spans="19:21">
      <c r="S479" s="37"/>
      <c r="T479" s="22"/>
      <c r="U479" s="22"/>
    </row>
    <row r="480" spans="19:21">
      <c r="S480" s="37"/>
      <c r="T480" s="22"/>
      <c r="U480" s="22"/>
    </row>
    <row r="481" spans="19:21">
      <c r="S481" s="37"/>
      <c r="T481" s="22"/>
      <c r="U481" s="22"/>
    </row>
    <row r="482" spans="19:21">
      <c r="S482" s="37"/>
      <c r="T482" s="22"/>
      <c r="U482" s="22"/>
    </row>
    <row r="483" spans="19:21">
      <c r="S483" s="37"/>
      <c r="T483" s="22"/>
      <c r="U483" s="22"/>
    </row>
    <row r="484" spans="19:21">
      <c r="S484" s="37"/>
      <c r="T484" s="22"/>
      <c r="U484" s="22"/>
    </row>
    <row r="485" spans="19:21">
      <c r="S485" s="37"/>
      <c r="T485" s="22"/>
      <c r="U485" s="22"/>
    </row>
    <row r="486" spans="19:21">
      <c r="S486" s="37"/>
      <c r="T486" s="22"/>
      <c r="U486" s="22"/>
    </row>
    <row r="487" spans="19:21">
      <c r="S487" s="37"/>
      <c r="T487" s="22"/>
      <c r="U487" s="22"/>
    </row>
    <row r="488" spans="19:21">
      <c r="S488" s="37"/>
      <c r="T488" s="22"/>
      <c r="U488" s="22"/>
    </row>
    <row r="489" spans="19:21">
      <c r="S489" s="37"/>
      <c r="T489" s="22"/>
      <c r="U489" s="22"/>
    </row>
    <row r="490" spans="19:21">
      <c r="S490" s="37"/>
      <c r="T490" s="22"/>
      <c r="U490" s="22"/>
    </row>
    <row r="491" spans="19:21">
      <c r="S491" s="37"/>
      <c r="T491" s="22"/>
      <c r="U491" s="22"/>
    </row>
    <row r="492" spans="19:21">
      <c r="S492" s="37"/>
      <c r="T492" s="22"/>
      <c r="U492" s="22"/>
    </row>
    <row r="493" spans="19:21">
      <c r="S493" s="37"/>
      <c r="T493" s="22"/>
      <c r="U493" s="22"/>
    </row>
    <row r="494" spans="19:21">
      <c r="S494" s="37"/>
      <c r="T494" s="22"/>
      <c r="U494" s="22"/>
    </row>
    <row r="495" spans="19:21">
      <c r="S495" s="37"/>
      <c r="T495" s="22"/>
      <c r="U495" s="22"/>
    </row>
    <row r="496" spans="19:21">
      <c r="S496" s="37"/>
      <c r="T496" s="22"/>
      <c r="U496" s="22"/>
    </row>
    <row r="497" spans="19:21">
      <c r="S497" s="37"/>
      <c r="T497" s="22"/>
      <c r="U497" s="22"/>
    </row>
    <row r="498" spans="19:21">
      <c r="S498" s="37"/>
      <c r="T498" s="22"/>
      <c r="U498" s="22"/>
    </row>
    <row r="499" spans="19:21">
      <c r="S499" s="37"/>
      <c r="T499" s="22"/>
      <c r="U499" s="22"/>
    </row>
  </sheetData>
  <mergeCells count="5">
    <mergeCell ref="A2:A3"/>
    <mergeCell ref="B2:B3"/>
    <mergeCell ref="C2:C3"/>
    <mergeCell ref="S2:S3"/>
    <mergeCell ref="T2:T3"/>
  </mergeCells>
  <phoneticPr fontId="12" type="noConversion"/>
  <printOptions horizontalCentered="1" gridLinesSet="0"/>
  <pageMargins left="0.19685039370078741" right="0.19685039370078741" top="0.9055118110236221" bottom="0.39370078740157483" header="0.11811023622047245" footer="0.11811023622047245"/>
  <pageSetup paperSize="9" scale="85" orientation="portrait" r:id="rId1"/>
  <headerFooter alignWithMargins="0"/>
  <rowBreaks count="5" manualBreakCount="5">
    <brk id="155" max="16383" man="1"/>
    <brk id="200" max="16383" man="1"/>
    <brk id="280" max="16383" man="1"/>
    <brk id="324" max="16383" man="1"/>
    <brk id="36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B9306-0E12-492D-92E3-57454D11C484}">
  <sheetPr>
    <pageSetUpPr fitToPage="1"/>
  </sheetPr>
  <dimension ref="A1:V499"/>
  <sheetViews>
    <sheetView showGridLines="0" showOutlineSymbols="0" zoomScaleNormal="100" zoomScaleSheetLayoutView="115" workbookViewId="0">
      <selection activeCell="T45" sqref="41:T45"/>
    </sheetView>
  </sheetViews>
  <sheetFormatPr baseColWidth="10" defaultColWidth="10.86328125" defaultRowHeight="11.65"/>
  <cols>
    <col min="1" max="1" width="5.265625" style="8" customWidth="1"/>
    <col min="2" max="2" width="27" style="8" customWidth="1"/>
    <col min="3" max="17" width="4.9296875" style="8" customWidth="1"/>
    <col min="18" max="18" width="7.73046875" style="8" customWidth="1"/>
    <col min="19" max="19" width="9" style="29" customWidth="1"/>
    <col min="20" max="20" width="10.19921875" style="8" customWidth="1"/>
    <col min="21" max="21" width="4.86328125" style="8" customWidth="1"/>
    <col min="22" max="16384" width="10.86328125" style="8"/>
  </cols>
  <sheetData>
    <row r="1" spans="1:21">
      <c r="A1" s="4" t="s">
        <v>8</v>
      </c>
      <c r="B1" s="5" t="s">
        <v>112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33"/>
      <c r="T1" s="7"/>
      <c r="U1" s="38"/>
    </row>
    <row r="2" spans="1:21" ht="12.75" customHeight="1">
      <c r="A2" s="59" t="s">
        <v>39</v>
      </c>
      <c r="B2" s="61" t="s">
        <v>1</v>
      </c>
      <c r="C2" s="61" t="s">
        <v>2</v>
      </c>
      <c r="D2" s="9" t="s">
        <v>28</v>
      </c>
      <c r="E2" s="9" t="s">
        <v>28</v>
      </c>
      <c r="F2" s="9" t="s">
        <v>28</v>
      </c>
      <c r="G2" s="9" t="s">
        <v>28</v>
      </c>
      <c r="H2" s="9" t="s">
        <v>28</v>
      </c>
      <c r="I2" s="9" t="s">
        <v>28</v>
      </c>
      <c r="J2" s="9" t="s">
        <v>28</v>
      </c>
      <c r="K2" s="9" t="s">
        <v>28</v>
      </c>
      <c r="L2" s="9" t="s">
        <v>28</v>
      </c>
      <c r="M2" s="9" t="s">
        <v>28</v>
      </c>
      <c r="N2" s="9" t="s">
        <v>28</v>
      </c>
      <c r="O2" s="9" t="s">
        <v>28</v>
      </c>
      <c r="P2" s="9" t="s">
        <v>28</v>
      </c>
      <c r="Q2" s="9" t="s">
        <v>28</v>
      </c>
      <c r="R2" s="43" t="s">
        <v>28</v>
      </c>
      <c r="S2" s="63" t="s">
        <v>3</v>
      </c>
      <c r="T2" s="65" t="s">
        <v>5</v>
      </c>
      <c r="U2" s="38"/>
    </row>
    <row r="3" spans="1:21">
      <c r="A3" s="60"/>
      <c r="B3" s="62"/>
      <c r="C3" s="62"/>
      <c r="D3" s="42" t="s">
        <v>70</v>
      </c>
      <c r="E3" s="42" t="s">
        <v>71</v>
      </c>
      <c r="F3" s="42" t="s">
        <v>72</v>
      </c>
      <c r="G3" s="42" t="s">
        <v>73</v>
      </c>
      <c r="H3" s="42" t="s">
        <v>74</v>
      </c>
      <c r="I3" s="42" t="s">
        <v>75</v>
      </c>
      <c r="J3" s="42" t="s">
        <v>76</v>
      </c>
      <c r="K3" s="42" t="s">
        <v>77</v>
      </c>
      <c r="L3" s="42" t="s">
        <v>78</v>
      </c>
      <c r="M3" s="42" t="s">
        <v>79</v>
      </c>
      <c r="N3" s="42" t="s">
        <v>80</v>
      </c>
      <c r="O3" s="42" t="s">
        <v>81</v>
      </c>
      <c r="P3" s="42" t="s">
        <v>82</v>
      </c>
      <c r="Q3" s="42" t="s">
        <v>83</v>
      </c>
      <c r="R3" s="44" t="s">
        <v>50</v>
      </c>
      <c r="S3" s="64"/>
      <c r="T3" s="66"/>
      <c r="U3" s="39"/>
    </row>
    <row r="4" spans="1:21">
      <c r="A4" s="9"/>
      <c r="B4" s="1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41" t="str">
        <f t="shared" ref="R4:R39" si="0">IF(ISBLANK(C4),"",SUM(D4:Q4))</f>
        <v/>
      </c>
      <c r="S4" s="34"/>
      <c r="T4" s="11"/>
      <c r="U4" s="22"/>
    </row>
    <row r="5" spans="1:21">
      <c r="A5" s="1" t="s">
        <v>9</v>
      </c>
      <c r="B5" s="27" t="s">
        <v>31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41" t="str">
        <f t="shared" si="0"/>
        <v/>
      </c>
      <c r="S5" s="32"/>
      <c r="T5" s="12" t="str">
        <f t="shared" ref="T5:T41" si="1">IF(ISNUMBER(S5),ROUND(S5*R5,0),"")</f>
        <v/>
      </c>
      <c r="U5" s="40"/>
    </row>
    <row r="6" spans="1:21">
      <c r="A6" s="1" t="s">
        <v>53</v>
      </c>
      <c r="B6" s="27" t="s">
        <v>52</v>
      </c>
      <c r="C6" s="13" t="s">
        <v>51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41">
        <v>1</v>
      </c>
      <c r="S6" s="32"/>
      <c r="T6" s="12" t="str">
        <f t="shared" si="1"/>
        <v/>
      </c>
      <c r="U6" s="40"/>
    </row>
    <row r="7" spans="1:21">
      <c r="A7" s="1" t="s">
        <v>54</v>
      </c>
      <c r="B7" s="27" t="s">
        <v>32</v>
      </c>
      <c r="C7" s="13" t="s">
        <v>51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41">
        <v>1</v>
      </c>
      <c r="S7" s="32"/>
      <c r="T7" s="12" t="str">
        <f t="shared" si="1"/>
        <v/>
      </c>
      <c r="U7" s="40"/>
    </row>
    <row r="8" spans="1:21">
      <c r="A8" s="1"/>
      <c r="B8" s="27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41" t="str">
        <f t="shared" si="0"/>
        <v/>
      </c>
      <c r="S8" s="32"/>
      <c r="T8" s="12" t="str">
        <f t="shared" si="1"/>
        <v/>
      </c>
      <c r="U8" s="40"/>
    </row>
    <row r="9" spans="1:21">
      <c r="A9" s="1" t="s">
        <v>12</v>
      </c>
      <c r="B9" s="27" t="s">
        <v>35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41" t="str">
        <f t="shared" si="0"/>
        <v/>
      </c>
      <c r="S9" s="32"/>
      <c r="T9" s="12" t="str">
        <f t="shared" si="1"/>
        <v/>
      </c>
      <c r="U9" s="40"/>
    </row>
    <row r="10" spans="1:21" ht="23.25">
      <c r="A10" s="1" t="s">
        <v>56</v>
      </c>
      <c r="B10" s="3" t="s">
        <v>38</v>
      </c>
      <c r="C10" s="13" t="s">
        <v>11</v>
      </c>
      <c r="D10" s="13">
        <f t="shared" ref="D10:Q10" si="2">+SUM(D13:D19,D30)</f>
        <v>184</v>
      </c>
      <c r="E10" s="13">
        <f t="shared" si="2"/>
        <v>169</v>
      </c>
      <c r="F10" s="13">
        <f t="shared" si="2"/>
        <v>251</v>
      </c>
      <c r="G10" s="13">
        <f t="shared" si="2"/>
        <v>293</v>
      </c>
      <c r="H10" s="13">
        <f t="shared" si="2"/>
        <v>293</v>
      </c>
      <c r="I10" s="13">
        <f t="shared" si="2"/>
        <v>293</v>
      </c>
      <c r="J10" s="13">
        <f t="shared" si="2"/>
        <v>293</v>
      </c>
      <c r="K10" s="13">
        <f t="shared" si="2"/>
        <v>293</v>
      </c>
      <c r="L10" s="13">
        <f t="shared" si="2"/>
        <v>293</v>
      </c>
      <c r="M10" s="13">
        <f t="shared" si="2"/>
        <v>293</v>
      </c>
      <c r="N10" s="13">
        <f t="shared" si="2"/>
        <v>236</v>
      </c>
      <c r="O10" s="13">
        <f t="shared" si="2"/>
        <v>236</v>
      </c>
      <c r="P10" s="13">
        <f t="shared" si="2"/>
        <v>236</v>
      </c>
      <c r="Q10" s="13">
        <f t="shared" si="2"/>
        <v>236</v>
      </c>
      <c r="R10" s="41">
        <f t="shared" si="0"/>
        <v>3599</v>
      </c>
      <c r="S10" s="32"/>
      <c r="T10" s="12" t="str">
        <f t="shared" si="1"/>
        <v/>
      </c>
      <c r="U10" s="40"/>
    </row>
    <row r="11" spans="1:21">
      <c r="A11" s="1"/>
      <c r="B11" s="28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41" t="str">
        <f t="shared" si="0"/>
        <v/>
      </c>
      <c r="S11" s="32"/>
      <c r="T11" s="12" t="str">
        <f t="shared" si="1"/>
        <v/>
      </c>
      <c r="U11" s="40"/>
    </row>
    <row r="12" spans="1:21">
      <c r="A12" s="1" t="s">
        <v>17</v>
      </c>
      <c r="B12" s="3" t="s">
        <v>33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41" t="str">
        <f t="shared" si="0"/>
        <v/>
      </c>
      <c r="S12" s="32"/>
      <c r="T12" s="12" t="str">
        <f t="shared" si="1"/>
        <v/>
      </c>
      <c r="U12" s="40"/>
    </row>
    <row r="13" spans="1:21">
      <c r="A13" s="1" t="s">
        <v>18</v>
      </c>
      <c r="B13" s="28" t="s">
        <v>36</v>
      </c>
      <c r="C13" s="13" t="s">
        <v>11</v>
      </c>
      <c r="D13" s="13">
        <v>140</v>
      </c>
      <c r="E13" s="13">
        <v>140</v>
      </c>
      <c r="F13" s="13">
        <v>175</v>
      </c>
      <c r="G13" s="13">
        <v>195</v>
      </c>
      <c r="H13" s="13">
        <v>195</v>
      </c>
      <c r="I13" s="13">
        <v>195</v>
      </c>
      <c r="J13" s="13">
        <v>195</v>
      </c>
      <c r="K13" s="13">
        <v>195</v>
      </c>
      <c r="L13" s="13">
        <v>195</v>
      </c>
      <c r="M13" s="13">
        <v>195</v>
      </c>
      <c r="N13" s="13">
        <v>175</v>
      </c>
      <c r="O13" s="13">
        <v>175</v>
      </c>
      <c r="P13" s="13">
        <v>175</v>
      </c>
      <c r="Q13" s="13">
        <v>175</v>
      </c>
      <c r="R13" s="41">
        <f t="shared" si="0"/>
        <v>2520</v>
      </c>
      <c r="S13" s="32"/>
      <c r="T13" s="12" t="str">
        <f t="shared" si="1"/>
        <v/>
      </c>
      <c r="U13" s="40"/>
    </row>
    <row r="14" spans="1:21">
      <c r="A14" s="1" t="s">
        <v>19</v>
      </c>
      <c r="B14" s="28" t="s">
        <v>55</v>
      </c>
      <c r="C14" s="13" t="s">
        <v>11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41">
        <f t="shared" si="0"/>
        <v>0</v>
      </c>
      <c r="S14" s="32"/>
      <c r="T14" s="12" t="s">
        <v>88</v>
      </c>
      <c r="U14" s="40"/>
    </row>
    <row r="15" spans="1:21">
      <c r="A15" s="1" t="s">
        <v>20</v>
      </c>
      <c r="B15" s="28" t="s">
        <v>16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41" t="str">
        <f t="shared" si="0"/>
        <v/>
      </c>
      <c r="S15" s="32"/>
      <c r="T15" s="12" t="str">
        <f t="shared" si="1"/>
        <v/>
      </c>
      <c r="U15" s="40"/>
    </row>
    <row r="16" spans="1:21">
      <c r="A16" s="1" t="s">
        <v>89</v>
      </c>
      <c r="B16" s="2" t="s">
        <v>86</v>
      </c>
      <c r="C16" s="13" t="s">
        <v>11</v>
      </c>
      <c r="D16" s="13">
        <v>16</v>
      </c>
      <c r="E16" s="13">
        <v>16</v>
      </c>
      <c r="F16" s="13">
        <v>20</v>
      </c>
      <c r="G16" s="13">
        <v>20</v>
      </c>
      <c r="H16" s="13">
        <v>20</v>
      </c>
      <c r="I16" s="13">
        <v>20</v>
      </c>
      <c r="J16" s="13">
        <v>20</v>
      </c>
      <c r="K16" s="13">
        <v>20</v>
      </c>
      <c r="L16" s="13">
        <v>20</v>
      </c>
      <c r="M16" s="13">
        <v>20</v>
      </c>
      <c r="N16" s="13">
        <v>19</v>
      </c>
      <c r="O16" s="13">
        <v>19</v>
      </c>
      <c r="P16" s="13">
        <v>19</v>
      </c>
      <c r="Q16" s="13">
        <v>19</v>
      </c>
      <c r="R16" s="41">
        <f t="shared" si="0"/>
        <v>268</v>
      </c>
      <c r="S16" s="32"/>
      <c r="T16" s="12" t="str">
        <f t="shared" si="1"/>
        <v/>
      </c>
      <c r="U16" s="40"/>
    </row>
    <row r="17" spans="1:21">
      <c r="A17" s="1" t="s">
        <v>90</v>
      </c>
      <c r="B17" s="2" t="s">
        <v>87</v>
      </c>
      <c r="C17" s="13" t="s">
        <v>11</v>
      </c>
      <c r="D17" s="13">
        <v>28</v>
      </c>
      <c r="E17" s="13">
        <v>13</v>
      </c>
      <c r="F17" s="13">
        <v>56</v>
      </c>
      <c r="G17" s="13">
        <v>78</v>
      </c>
      <c r="H17" s="13">
        <v>78</v>
      </c>
      <c r="I17" s="13">
        <v>78</v>
      </c>
      <c r="J17" s="13">
        <v>78</v>
      </c>
      <c r="K17" s="13">
        <v>78</v>
      </c>
      <c r="L17" s="13">
        <v>78</v>
      </c>
      <c r="M17" s="13">
        <v>78</v>
      </c>
      <c r="N17" s="13">
        <v>42</v>
      </c>
      <c r="O17" s="13">
        <v>42</v>
      </c>
      <c r="P17" s="13">
        <v>42</v>
      </c>
      <c r="Q17" s="13">
        <v>42</v>
      </c>
      <c r="R17" s="41">
        <f t="shared" si="0"/>
        <v>811</v>
      </c>
      <c r="S17" s="32"/>
      <c r="T17" s="12" t="str">
        <f t="shared" si="1"/>
        <v/>
      </c>
      <c r="U17" s="40"/>
    </row>
    <row r="18" spans="1:21">
      <c r="A18" s="1" t="s">
        <v>101</v>
      </c>
      <c r="B18" s="2" t="s">
        <v>102</v>
      </c>
      <c r="C18" s="13" t="s">
        <v>11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41">
        <f t="shared" si="0"/>
        <v>0</v>
      </c>
      <c r="S18" s="32"/>
      <c r="T18" s="12" t="str">
        <f t="shared" si="1"/>
        <v/>
      </c>
      <c r="U18" s="40"/>
    </row>
    <row r="19" spans="1:21">
      <c r="A19" s="1" t="s">
        <v>21</v>
      </c>
      <c r="B19" s="28" t="s">
        <v>26</v>
      </c>
      <c r="C19" s="13" t="s">
        <v>11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41">
        <f t="shared" si="0"/>
        <v>0</v>
      </c>
      <c r="S19" s="32"/>
      <c r="T19" s="12" t="str">
        <f t="shared" si="1"/>
        <v/>
      </c>
      <c r="U19" s="40"/>
    </row>
    <row r="20" spans="1:21">
      <c r="A20" s="1" t="s">
        <v>22</v>
      </c>
      <c r="B20" s="28" t="s">
        <v>15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41" t="str">
        <f t="shared" si="0"/>
        <v/>
      </c>
      <c r="S20" s="32"/>
      <c r="T20" s="12" t="str">
        <f t="shared" si="1"/>
        <v/>
      </c>
      <c r="U20" s="40"/>
    </row>
    <row r="21" spans="1:21">
      <c r="A21" s="1" t="s">
        <v>57</v>
      </c>
      <c r="B21" s="2" t="s">
        <v>84</v>
      </c>
      <c r="C21" s="13" t="s">
        <v>11</v>
      </c>
      <c r="D21" s="13">
        <v>12</v>
      </c>
      <c r="E21" s="13">
        <v>15</v>
      </c>
      <c r="F21" s="13">
        <v>16</v>
      </c>
      <c r="G21" s="13">
        <v>20</v>
      </c>
      <c r="H21" s="13">
        <v>20</v>
      </c>
      <c r="I21" s="13">
        <v>20</v>
      </c>
      <c r="J21" s="13">
        <v>20</v>
      </c>
      <c r="K21" s="13">
        <v>20</v>
      </c>
      <c r="L21" s="13">
        <v>20</v>
      </c>
      <c r="M21" s="13">
        <v>20</v>
      </c>
      <c r="N21" s="13">
        <v>18</v>
      </c>
      <c r="O21" s="13">
        <v>18</v>
      </c>
      <c r="P21" s="13">
        <v>18</v>
      </c>
      <c r="Q21" s="13">
        <v>18</v>
      </c>
      <c r="R21" s="41">
        <f t="shared" ref="R21" si="3">IF(ISBLANK(C21),"",SUM(D21:Q21))</f>
        <v>255</v>
      </c>
      <c r="S21" s="32"/>
      <c r="T21" s="12" t="str">
        <f t="shared" si="1"/>
        <v/>
      </c>
      <c r="U21" s="40"/>
    </row>
    <row r="22" spans="1:21">
      <c r="A22" s="1" t="s">
        <v>58</v>
      </c>
      <c r="B22" s="2" t="s">
        <v>29</v>
      </c>
      <c r="C22" s="13" t="s">
        <v>6</v>
      </c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41">
        <f t="shared" si="0"/>
        <v>0</v>
      </c>
      <c r="S22" s="32"/>
      <c r="T22" s="12" t="str">
        <f t="shared" si="1"/>
        <v/>
      </c>
      <c r="U22" s="40"/>
    </row>
    <row r="23" spans="1:21" ht="23.25">
      <c r="A23" s="1" t="s">
        <v>59</v>
      </c>
      <c r="B23" s="2" t="s">
        <v>30</v>
      </c>
      <c r="C23" s="13" t="s">
        <v>11</v>
      </c>
      <c r="D23" s="13">
        <v>5</v>
      </c>
      <c r="E23" s="13">
        <v>5</v>
      </c>
      <c r="F23" s="13">
        <v>9</v>
      </c>
      <c r="G23" s="13">
        <v>9</v>
      </c>
      <c r="H23" s="13">
        <v>9</v>
      </c>
      <c r="I23" s="13">
        <v>9</v>
      </c>
      <c r="J23" s="13">
        <v>9</v>
      </c>
      <c r="K23" s="13">
        <v>9</v>
      </c>
      <c r="L23" s="13">
        <v>9</v>
      </c>
      <c r="M23" s="13">
        <v>9</v>
      </c>
      <c r="N23" s="13">
        <v>9</v>
      </c>
      <c r="O23" s="13">
        <v>9</v>
      </c>
      <c r="P23" s="13">
        <v>9</v>
      </c>
      <c r="Q23" s="13">
        <v>9</v>
      </c>
      <c r="R23" s="41">
        <f t="shared" si="0"/>
        <v>118</v>
      </c>
      <c r="S23" s="32"/>
      <c r="T23" s="12" t="str">
        <f t="shared" si="1"/>
        <v/>
      </c>
      <c r="U23" s="40"/>
    </row>
    <row r="24" spans="1:21">
      <c r="A24" s="1" t="s">
        <v>60</v>
      </c>
      <c r="B24" s="28" t="s">
        <v>49</v>
      </c>
      <c r="C24" s="13" t="s">
        <v>11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41">
        <f t="shared" si="0"/>
        <v>0</v>
      </c>
      <c r="S24" s="32"/>
      <c r="T24" s="12" t="s">
        <v>88</v>
      </c>
      <c r="U24" s="40"/>
    </row>
    <row r="25" spans="1:21">
      <c r="A25" s="1" t="s">
        <v>23</v>
      </c>
      <c r="B25" s="28" t="s">
        <v>14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41" t="str">
        <f t="shared" si="0"/>
        <v/>
      </c>
      <c r="S25" s="32"/>
      <c r="T25" s="12" t="str">
        <f t="shared" si="1"/>
        <v/>
      </c>
      <c r="U25" s="40"/>
    </row>
    <row r="26" spans="1:21" ht="23.25">
      <c r="A26" s="1" t="s">
        <v>61</v>
      </c>
      <c r="B26" s="2" t="s">
        <v>37</v>
      </c>
      <c r="C26" s="13" t="s">
        <v>6</v>
      </c>
      <c r="D26" s="13">
        <v>15</v>
      </c>
      <c r="E26" s="13">
        <v>15</v>
      </c>
      <c r="F26" s="13">
        <v>29</v>
      </c>
      <c r="G26" s="13">
        <v>29</v>
      </c>
      <c r="H26" s="13">
        <v>29</v>
      </c>
      <c r="I26" s="13">
        <v>29</v>
      </c>
      <c r="J26" s="13">
        <v>29</v>
      </c>
      <c r="K26" s="13">
        <v>29</v>
      </c>
      <c r="L26" s="13">
        <v>29</v>
      </c>
      <c r="M26" s="13">
        <v>29</v>
      </c>
      <c r="N26" s="13">
        <v>29</v>
      </c>
      <c r="O26" s="13">
        <v>29</v>
      </c>
      <c r="P26" s="13">
        <v>29</v>
      </c>
      <c r="Q26" s="13">
        <v>29</v>
      </c>
      <c r="R26" s="41">
        <f t="shared" si="0"/>
        <v>378</v>
      </c>
      <c r="S26" s="32"/>
      <c r="T26" s="12" t="str">
        <f t="shared" si="1"/>
        <v/>
      </c>
      <c r="U26" s="40"/>
    </row>
    <row r="27" spans="1:21">
      <c r="A27" s="1" t="s">
        <v>24</v>
      </c>
      <c r="B27" s="28" t="s">
        <v>62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41" t="str">
        <f t="shared" si="0"/>
        <v/>
      </c>
      <c r="S27" s="32"/>
      <c r="T27" s="12" t="str">
        <f t="shared" si="1"/>
        <v/>
      </c>
      <c r="U27" s="40"/>
    </row>
    <row r="28" spans="1:21">
      <c r="A28" s="1" t="s">
        <v>91</v>
      </c>
      <c r="B28" s="2" t="s">
        <v>85</v>
      </c>
      <c r="C28" s="13" t="s">
        <v>11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41">
        <f t="shared" si="0"/>
        <v>0</v>
      </c>
      <c r="S28" s="32"/>
      <c r="T28" s="12" t="str">
        <f t="shared" si="1"/>
        <v/>
      </c>
      <c r="U28" s="40"/>
    </row>
    <row r="29" spans="1:21">
      <c r="A29" s="1" t="s">
        <v>116</v>
      </c>
      <c r="B29" s="2" t="s">
        <v>117</v>
      </c>
      <c r="C29" s="13" t="s">
        <v>2</v>
      </c>
      <c r="D29" s="13">
        <v>2</v>
      </c>
      <c r="E29" s="13">
        <v>2</v>
      </c>
      <c r="F29" s="13">
        <v>3</v>
      </c>
      <c r="G29" s="13">
        <v>4</v>
      </c>
      <c r="H29" s="13">
        <v>4</v>
      </c>
      <c r="I29" s="13">
        <v>4</v>
      </c>
      <c r="J29" s="13">
        <v>4</v>
      </c>
      <c r="K29" s="13">
        <v>4</v>
      </c>
      <c r="L29" s="13">
        <v>4</v>
      </c>
      <c r="M29" s="13">
        <v>4</v>
      </c>
      <c r="N29" s="13">
        <v>2</v>
      </c>
      <c r="O29" s="13">
        <v>4</v>
      </c>
      <c r="P29" s="13">
        <v>4</v>
      </c>
      <c r="Q29" s="13">
        <v>4</v>
      </c>
      <c r="R29" s="41">
        <f t="shared" si="0"/>
        <v>49</v>
      </c>
      <c r="S29" s="32"/>
      <c r="T29" s="12" t="str">
        <f t="shared" si="1"/>
        <v/>
      </c>
      <c r="U29" s="40"/>
    </row>
    <row r="30" spans="1:21">
      <c r="A30" s="1" t="s">
        <v>63</v>
      </c>
      <c r="B30" s="28" t="s">
        <v>47</v>
      </c>
      <c r="C30" s="13" t="s">
        <v>11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41">
        <f t="shared" si="0"/>
        <v>0</v>
      </c>
      <c r="S30" s="32"/>
      <c r="T30" s="12" t="s">
        <v>88</v>
      </c>
      <c r="U30" s="40"/>
    </row>
    <row r="31" spans="1:21">
      <c r="A31" s="1" t="s">
        <v>64</v>
      </c>
      <c r="B31" s="28" t="s">
        <v>48</v>
      </c>
      <c r="C31" s="13" t="s">
        <v>11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41">
        <f>IF(ISBLANK(C31),"",SUM(D31:Q31))</f>
        <v>0</v>
      </c>
      <c r="S31" s="32"/>
      <c r="T31" s="12" t="s">
        <v>88</v>
      </c>
      <c r="U31" s="40"/>
    </row>
    <row r="32" spans="1:21">
      <c r="A32" s="1" t="s">
        <v>65</v>
      </c>
      <c r="B32" s="28" t="s">
        <v>34</v>
      </c>
      <c r="C32" s="13" t="s">
        <v>11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41">
        <f>IF(ISBLANK(C32),"",SUM(D32:Q32))</f>
        <v>0</v>
      </c>
      <c r="S32" s="32"/>
      <c r="T32" s="12" t="s">
        <v>88</v>
      </c>
      <c r="U32" s="40"/>
    </row>
    <row r="33" spans="1:22">
      <c r="A33" s="1"/>
      <c r="B33" s="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41" t="str">
        <f t="shared" si="0"/>
        <v/>
      </c>
      <c r="S33" s="32"/>
      <c r="T33" s="12" t="str">
        <f t="shared" si="1"/>
        <v/>
      </c>
      <c r="U33" s="40"/>
    </row>
    <row r="34" spans="1:22">
      <c r="A34" s="1" t="s">
        <v>40</v>
      </c>
      <c r="B34" s="28" t="s">
        <v>10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41" t="str">
        <f t="shared" si="0"/>
        <v/>
      </c>
      <c r="S34" s="32"/>
      <c r="T34" s="12" t="str">
        <f t="shared" si="1"/>
        <v/>
      </c>
      <c r="U34" s="40"/>
    </row>
    <row r="35" spans="1:22" ht="23.25">
      <c r="A35" s="1" t="s">
        <v>41</v>
      </c>
      <c r="B35" s="28" t="s">
        <v>66</v>
      </c>
      <c r="C35" s="13" t="s">
        <v>11</v>
      </c>
      <c r="D35" s="13">
        <v>2</v>
      </c>
      <c r="E35" s="13">
        <v>2</v>
      </c>
      <c r="F35" s="13">
        <v>2</v>
      </c>
      <c r="G35" s="13">
        <v>2</v>
      </c>
      <c r="H35" s="13">
        <v>2</v>
      </c>
      <c r="I35" s="13">
        <v>2</v>
      </c>
      <c r="J35" s="13">
        <v>2</v>
      </c>
      <c r="K35" s="13">
        <v>2</v>
      </c>
      <c r="L35" s="13">
        <v>2</v>
      </c>
      <c r="M35" s="13">
        <v>2</v>
      </c>
      <c r="N35" s="13">
        <v>2</v>
      </c>
      <c r="O35" s="13">
        <v>2</v>
      </c>
      <c r="P35" s="13">
        <v>2</v>
      </c>
      <c r="Q35" s="13">
        <v>2</v>
      </c>
      <c r="R35" s="41">
        <f t="shared" si="0"/>
        <v>28</v>
      </c>
      <c r="S35" s="32"/>
      <c r="T35" s="12" t="str">
        <f t="shared" si="1"/>
        <v/>
      </c>
      <c r="U35" s="40"/>
    </row>
    <row r="36" spans="1:22" ht="23.25">
      <c r="A36" s="1" t="s">
        <v>42</v>
      </c>
      <c r="B36" s="28" t="s">
        <v>67</v>
      </c>
      <c r="C36" s="13" t="s">
        <v>6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41">
        <f t="shared" si="0"/>
        <v>0</v>
      </c>
      <c r="S36" s="32"/>
      <c r="T36" s="12" t="str">
        <f t="shared" si="1"/>
        <v/>
      </c>
      <c r="U36" s="40"/>
    </row>
    <row r="37" spans="1:22">
      <c r="A37" s="1" t="s">
        <v>43</v>
      </c>
      <c r="B37" s="28" t="s">
        <v>68</v>
      </c>
      <c r="C37" s="13" t="s">
        <v>2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41">
        <f t="shared" si="0"/>
        <v>0</v>
      </c>
      <c r="S37" s="32"/>
      <c r="T37" s="12" t="str">
        <f t="shared" si="1"/>
        <v/>
      </c>
      <c r="U37" s="40"/>
    </row>
    <row r="38" spans="1:22" ht="23.25">
      <c r="A38" s="1" t="s">
        <v>44</v>
      </c>
      <c r="B38" s="3" t="s">
        <v>27</v>
      </c>
      <c r="C38" s="13" t="s">
        <v>6</v>
      </c>
      <c r="D38" s="13">
        <v>137</v>
      </c>
      <c r="E38" s="13">
        <v>65</v>
      </c>
      <c r="F38" s="13">
        <v>270</v>
      </c>
      <c r="G38" s="13">
        <v>380</v>
      </c>
      <c r="H38" s="13">
        <v>380</v>
      </c>
      <c r="I38" s="13">
        <v>380</v>
      </c>
      <c r="J38" s="13">
        <v>380</v>
      </c>
      <c r="K38" s="13">
        <v>380</v>
      </c>
      <c r="L38" s="13">
        <v>380</v>
      </c>
      <c r="M38" s="13">
        <v>380</v>
      </c>
      <c r="N38" s="13">
        <v>205</v>
      </c>
      <c r="O38" s="13">
        <v>205</v>
      </c>
      <c r="P38" s="13">
        <v>205</v>
      </c>
      <c r="Q38" s="13">
        <v>205</v>
      </c>
      <c r="R38" s="41">
        <f t="shared" si="0"/>
        <v>3952</v>
      </c>
      <c r="S38" s="32"/>
      <c r="T38" s="12" t="s">
        <v>88</v>
      </c>
      <c r="U38" s="40"/>
    </row>
    <row r="39" spans="1:22" ht="23.25">
      <c r="A39" s="1" t="s">
        <v>45</v>
      </c>
      <c r="B39" s="3" t="s">
        <v>69</v>
      </c>
      <c r="C39" s="13" t="s">
        <v>6</v>
      </c>
      <c r="D39" s="13">
        <v>22</v>
      </c>
      <c r="E39" s="13">
        <v>28</v>
      </c>
      <c r="F39" s="13">
        <v>40</v>
      </c>
      <c r="G39" s="13">
        <v>45</v>
      </c>
      <c r="H39" s="13">
        <v>45</v>
      </c>
      <c r="I39" s="13">
        <v>45</v>
      </c>
      <c r="J39" s="13">
        <v>45</v>
      </c>
      <c r="K39" s="13">
        <v>45</v>
      </c>
      <c r="L39" s="13">
        <v>45</v>
      </c>
      <c r="M39" s="13">
        <v>45</v>
      </c>
      <c r="N39" s="13">
        <v>34</v>
      </c>
      <c r="O39" s="13">
        <v>34</v>
      </c>
      <c r="P39" s="13">
        <v>34</v>
      </c>
      <c r="Q39" s="13">
        <v>34</v>
      </c>
      <c r="R39" s="41">
        <f t="shared" si="0"/>
        <v>541</v>
      </c>
      <c r="S39" s="32"/>
      <c r="T39" s="12" t="s">
        <v>88</v>
      </c>
      <c r="U39" s="40"/>
    </row>
    <row r="40" spans="1:22">
      <c r="A40" s="1" t="s">
        <v>46</v>
      </c>
      <c r="B40" s="3" t="s">
        <v>25</v>
      </c>
      <c r="C40" s="13" t="s">
        <v>51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41">
        <v>1</v>
      </c>
      <c r="S40" s="32"/>
      <c r="T40" s="12" t="str">
        <f t="shared" si="1"/>
        <v/>
      </c>
      <c r="U40" s="40"/>
    </row>
    <row r="41" spans="1:22">
      <c r="A41" s="1"/>
      <c r="B41" s="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41" t="str">
        <f t="shared" ref="R41" si="4">IF(ISBLANK(C41),"",SUM(D41:Q41))</f>
        <v/>
      </c>
      <c r="S41" s="32"/>
      <c r="T41" s="12" t="str">
        <f t="shared" si="1"/>
        <v/>
      </c>
      <c r="U41" s="40"/>
    </row>
    <row r="42" spans="1:22">
      <c r="A42" s="14" t="s">
        <v>4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30"/>
      <c r="S42" s="35"/>
      <c r="T42" s="16">
        <f>ROUND(SUM(T4:T41),0)</f>
        <v>0</v>
      </c>
      <c r="U42" s="40"/>
    </row>
    <row r="43" spans="1:22" s="20" customFormat="1" ht="15" customHeight="1">
      <c r="A43" s="17" t="s">
        <v>7</v>
      </c>
      <c r="B43" s="18"/>
      <c r="C43" s="19">
        <v>0.06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26"/>
      <c r="S43" s="36"/>
      <c r="T43" s="21">
        <f>ROUND(T42*C43,0)</f>
        <v>0</v>
      </c>
      <c r="U43" s="40"/>
      <c r="V43" s="8"/>
    </row>
    <row r="44" spans="1:22">
      <c r="A44" s="14" t="s">
        <v>0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35"/>
      <c r="T44" s="16">
        <f>SUM(T42:T43)</f>
        <v>0</v>
      </c>
      <c r="U44" s="40"/>
    </row>
    <row r="45" spans="1:22">
      <c r="A45" s="31" t="s">
        <v>13</v>
      </c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4"/>
      <c r="U45" s="40"/>
    </row>
    <row r="46" spans="1:22">
      <c r="A46" s="25"/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4"/>
    </row>
    <row r="47" spans="1:22">
      <c r="A47" s="23"/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4"/>
      <c r="T47" s="29"/>
      <c r="U47" s="29"/>
    </row>
    <row r="48" spans="1:22">
      <c r="A48" s="23"/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4"/>
    </row>
    <row r="49" spans="1:18">
      <c r="A49" s="23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4"/>
    </row>
    <row r="50" spans="1:18" s="29" customFormat="1">
      <c r="A50" s="23"/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4"/>
    </row>
    <row r="51" spans="1:18" s="29" customFormat="1">
      <c r="A51" s="23"/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4"/>
    </row>
    <row r="52" spans="1:18" s="29" customFormat="1">
      <c r="A52" s="23"/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4"/>
    </row>
    <row r="53" spans="1:18" s="29" customFormat="1">
      <c r="A53" s="23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4"/>
    </row>
    <row r="54" spans="1:18" s="29" customFormat="1">
      <c r="A54" s="23"/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4"/>
    </row>
    <row r="55" spans="1:18" s="29" customFormat="1">
      <c r="A55" s="23"/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4"/>
    </row>
    <row r="56" spans="1:18" s="29" customFormat="1">
      <c r="A56" s="23"/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4"/>
    </row>
    <row r="57" spans="1:18" s="29" customFormat="1">
      <c r="A57" s="23"/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4"/>
    </row>
    <row r="58" spans="1:18" s="29" customFormat="1">
      <c r="A58" s="23"/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4"/>
    </row>
    <row r="59" spans="1:18" s="29" customFormat="1">
      <c r="A59" s="23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4"/>
    </row>
    <row r="60" spans="1:18" s="29" customFormat="1">
      <c r="A60" s="23"/>
      <c r="B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4"/>
    </row>
    <row r="61" spans="1:18" s="29" customFormat="1">
      <c r="A61" s="23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4"/>
    </row>
    <row r="62" spans="1:18" s="29" customFormat="1">
      <c r="A62" s="23"/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4"/>
    </row>
    <row r="63" spans="1:18" s="29" customFormat="1">
      <c r="A63" s="23"/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4"/>
    </row>
    <row r="64" spans="1:18" s="29" customFormat="1">
      <c r="A64" s="23"/>
      <c r="B64" s="22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4"/>
    </row>
    <row r="65" spans="1:18" s="29" customFormat="1">
      <c r="A65" s="23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4"/>
    </row>
    <row r="66" spans="1:18" s="29" customFormat="1">
      <c r="A66" s="23"/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4"/>
    </row>
    <row r="67" spans="1:18" s="29" customFormat="1">
      <c r="A67" s="23"/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4"/>
    </row>
    <row r="68" spans="1:18" s="29" customFormat="1">
      <c r="A68" s="23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4"/>
    </row>
    <row r="69" spans="1:18" s="29" customFormat="1">
      <c r="A69" s="23"/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4"/>
    </row>
    <row r="70" spans="1:18" s="29" customFormat="1">
      <c r="A70" s="23"/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4"/>
    </row>
    <row r="71" spans="1:18" s="29" customFormat="1">
      <c r="A71" s="23"/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4"/>
    </row>
    <row r="72" spans="1:18" s="29" customFormat="1">
      <c r="A72" s="23"/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4"/>
    </row>
    <row r="73" spans="1:18" s="29" customFormat="1">
      <c r="A73" s="23"/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4"/>
    </row>
    <row r="74" spans="1:18" s="29" customFormat="1">
      <c r="A74" s="23"/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4"/>
    </row>
    <row r="75" spans="1:18" s="29" customFormat="1">
      <c r="A75" s="23"/>
      <c r="B75" s="22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4"/>
    </row>
    <row r="76" spans="1:18" s="29" customFormat="1">
      <c r="A76" s="23"/>
      <c r="B76" s="22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4"/>
    </row>
    <row r="77" spans="1:18" s="29" customFormat="1">
      <c r="A77" s="23"/>
      <c r="B77" s="22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4"/>
    </row>
    <row r="78" spans="1:18" s="29" customFormat="1">
      <c r="A78" s="23"/>
      <c r="B78" s="22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4"/>
    </row>
    <row r="79" spans="1:18" s="29" customFormat="1">
      <c r="A79" s="23"/>
      <c r="B79" s="22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4"/>
    </row>
    <row r="80" spans="1:18" s="29" customFormat="1">
      <c r="A80" s="23"/>
      <c r="B80" s="22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4"/>
    </row>
    <row r="81" spans="1:18" s="29" customFormat="1">
      <c r="A81" s="23"/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4"/>
    </row>
    <row r="82" spans="1:18" s="29" customFormat="1">
      <c r="A82" s="23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4"/>
    </row>
    <row r="83" spans="1:18" s="29" customFormat="1">
      <c r="A83" s="23"/>
      <c r="B83" s="22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4"/>
    </row>
    <row r="84" spans="1:18" s="29" customFormat="1">
      <c r="A84" s="23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4"/>
    </row>
    <row r="85" spans="1:18" s="29" customFormat="1">
      <c r="A85" s="23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4"/>
    </row>
    <row r="86" spans="1:18" s="29" customFormat="1">
      <c r="A86" s="23"/>
      <c r="B86" s="22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4"/>
    </row>
    <row r="87" spans="1:18" s="29" customFormat="1">
      <c r="A87" s="23"/>
      <c r="B87" s="22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4"/>
    </row>
    <row r="88" spans="1:18" s="29" customFormat="1">
      <c r="A88" s="23"/>
      <c r="B88" s="22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4"/>
    </row>
    <row r="89" spans="1:18" s="29" customFormat="1">
      <c r="A89" s="23"/>
      <c r="B89" s="22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4"/>
    </row>
    <row r="90" spans="1:18" s="29" customFormat="1">
      <c r="A90" s="23"/>
      <c r="B90" s="22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4"/>
    </row>
    <row r="91" spans="1:18" s="29" customFormat="1">
      <c r="A91" s="23"/>
      <c r="B91" s="22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4"/>
    </row>
    <row r="92" spans="1:18" s="29" customFormat="1">
      <c r="A92" s="23"/>
      <c r="B92" s="22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4"/>
    </row>
    <row r="93" spans="1:18" s="29" customFormat="1">
      <c r="A93" s="23"/>
      <c r="B93" s="22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4"/>
    </row>
    <row r="94" spans="1:18" s="29" customFormat="1">
      <c r="A94" s="23"/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4"/>
    </row>
    <row r="95" spans="1:18" s="29" customFormat="1">
      <c r="A95" s="23"/>
      <c r="B95" s="22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4"/>
    </row>
    <row r="96" spans="1:18" s="29" customFormat="1">
      <c r="A96" s="23"/>
      <c r="B96" s="22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4"/>
    </row>
    <row r="97" spans="1:18" s="29" customFormat="1">
      <c r="A97" s="23"/>
      <c r="B97" s="22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4"/>
    </row>
    <row r="98" spans="1:18" s="29" customFormat="1">
      <c r="A98" s="23"/>
      <c r="B98" s="22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4"/>
    </row>
    <row r="99" spans="1:18" s="29" customFormat="1">
      <c r="A99" s="23"/>
      <c r="B99" s="22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4"/>
    </row>
    <row r="100" spans="1:18" s="29" customFormat="1">
      <c r="A100" s="23"/>
      <c r="B100" s="22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4"/>
    </row>
    <row r="101" spans="1:18" s="29" customFormat="1">
      <c r="A101" s="23"/>
      <c r="B101" s="22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4"/>
    </row>
    <row r="102" spans="1:18" s="29" customFormat="1">
      <c r="A102" s="23"/>
      <c r="B102" s="22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4"/>
    </row>
    <row r="103" spans="1:18" s="29" customFormat="1">
      <c r="A103" s="23"/>
      <c r="B103" s="22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</row>
    <row r="104" spans="1:18" s="29" customFormat="1">
      <c r="A104" s="23"/>
      <c r="B104" s="22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</row>
    <row r="105" spans="1:18" s="29" customFormat="1">
      <c r="A105" s="23"/>
      <c r="B105" s="22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</row>
    <row r="106" spans="1:18" s="29" customFormat="1">
      <c r="A106" s="23"/>
      <c r="B106" s="22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</row>
    <row r="107" spans="1:18" s="29" customFormat="1">
      <c r="A107" s="23"/>
      <c r="B107" s="22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</row>
    <row r="108" spans="1:18" s="29" customFormat="1">
      <c r="A108" s="23"/>
      <c r="B108" s="22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</row>
    <row r="109" spans="1:18" s="29" customFormat="1">
      <c r="A109" s="23"/>
      <c r="B109" s="22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</row>
    <row r="110" spans="1:18" s="29" customFormat="1">
      <c r="A110" s="23"/>
      <c r="B110" s="22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</row>
    <row r="111" spans="1:18" s="29" customFormat="1">
      <c r="A111" s="23"/>
      <c r="B111" s="22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</row>
    <row r="112" spans="1:18" s="29" customFormat="1">
      <c r="A112" s="23"/>
      <c r="B112" s="22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</row>
    <row r="113" spans="1:18" s="29" customFormat="1">
      <c r="A113" s="23"/>
      <c r="B113" s="22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</row>
    <row r="114" spans="1:18" s="29" customFormat="1">
      <c r="A114" s="23"/>
      <c r="B114" s="22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4"/>
    </row>
    <row r="115" spans="1:18" s="29" customFormat="1">
      <c r="A115" s="23"/>
      <c r="B115" s="22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4"/>
    </row>
    <row r="116" spans="1:18" s="29" customFormat="1">
      <c r="A116" s="23"/>
      <c r="B116" s="22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4"/>
    </row>
    <row r="117" spans="1:18" s="29" customFormat="1">
      <c r="A117" s="23"/>
      <c r="B117" s="22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4"/>
    </row>
    <row r="118" spans="1:18" s="29" customFormat="1">
      <c r="A118" s="23"/>
      <c r="B118" s="22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4"/>
    </row>
    <row r="119" spans="1:18" s="29" customFormat="1">
      <c r="A119" s="23"/>
      <c r="B119" s="22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4"/>
    </row>
    <row r="120" spans="1:18" s="29" customFormat="1">
      <c r="A120" s="23"/>
      <c r="B120" s="22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4"/>
    </row>
    <row r="121" spans="1:18" s="29" customFormat="1">
      <c r="A121" s="23"/>
      <c r="B121" s="22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4"/>
    </row>
    <row r="122" spans="1:18" s="29" customFormat="1">
      <c r="A122" s="23"/>
      <c r="B122" s="22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4"/>
    </row>
    <row r="123" spans="1:18" s="29" customFormat="1">
      <c r="A123" s="23"/>
      <c r="B123" s="22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4"/>
    </row>
    <row r="124" spans="1:18" s="29" customFormat="1">
      <c r="A124" s="23"/>
      <c r="B124" s="22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4"/>
    </row>
    <row r="125" spans="1:18" s="29" customFormat="1">
      <c r="A125" s="23"/>
      <c r="B125" s="22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4"/>
    </row>
    <row r="126" spans="1:18" s="29" customFormat="1">
      <c r="A126" s="23"/>
      <c r="B126" s="22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4"/>
    </row>
    <row r="127" spans="1:18" s="29" customFormat="1">
      <c r="A127" s="23"/>
      <c r="B127" s="22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4"/>
    </row>
    <row r="128" spans="1:18" s="29" customFormat="1">
      <c r="A128" s="23"/>
      <c r="B128" s="22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4"/>
    </row>
    <row r="129" spans="1:18" s="29" customFormat="1">
      <c r="A129" s="23"/>
      <c r="B129" s="22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4"/>
    </row>
    <row r="130" spans="1:18" s="29" customFormat="1">
      <c r="A130" s="23"/>
      <c r="B130" s="22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4"/>
    </row>
    <row r="131" spans="1:18" s="29" customFormat="1">
      <c r="A131" s="23"/>
      <c r="B131" s="22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4"/>
    </row>
    <row r="132" spans="1:18" s="29" customFormat="1">
      <c r="A132" s="23"/>
      <c r="B132" s="22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4"/>
    </row>
    <row r="133" spans="1:18" s="29" customFormat="1">
      <c r="A133" s="23"/>
      <c r="B133" s="22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4"/>
    </row>
    <row r="134" spans="1:18" s="29" customFormat="1">
      <c r="A134" s="23"/>
      <c r="B134" s="22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4"/>
    </row>
    <row r="135" spans="1:18" s="29" customFormat="1">
      <c r="A135" s="23"/>
      <c r="B135" s="22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4"/>
    </row>
    <row r="136" spans="1:18" s="29" customFormat="1">
      <c r="A136" s="23"/>
      <c r="B136" s="22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4"/>
    </row>
    <row r="137" spans="1:18" s="29" customFormat="1">
      <c r="A137" s="23"/>
      <c r="B137" s="22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4"/>
    </row>
    <row r="138" spans="1:18" s="29" customFormat="1">
      <c r="A138" s="23"/>
      <c r="B138" s="22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4"/>
    </row>
    <row r="139" spans="1:18" s="29" customFormat="1">
      <c r="A139" s="23"/>
      <c r="B139" s="22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4"/>
    </row>
    <row r="140" spans="1:18" s="29" customFormat="1">
      <c r="A140" s="23"/>
      <c r="B140" s="22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4"/>
    </row>
    <row r="141" spans="1:18" s="29" customFormat="1">
      <c r="A141" s="23"/>
      <c r="B141" s="22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4"/>
    </row>
    <row r="142" spans="1:18" s="29" customFormat="1">
      <c r="A142" s="23"/>
      <c r="B142" s="22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4"/>
    </row>
    <row r="143" spans="1:18" s="29" customFormat="1">
      <c r="A143" s="23"/>
      <c r="B143" s="22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4"/>
    </row>
    <row r="144" spans="1:18" s="29" customFormat="1">
      <c r="A144" s="23"/>
      <c r="B144" s="22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4"/>
    </row>
    <row r="145" spans="1:18" s="29" customFormat="1">
      <c r="A145" s="23"/>
      <c r="B145" s="22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4"/>
    </row>
    <row r="146" spans="1:18" s="29" customFormat="1">
      <c r="A146" s="23"/>
      <c r="B146" s="22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4"/>
    </row>
    <row r="147" spans="1:18" s="29" customFormat="1">
      <c r="A147" s="23"/>
      <c r="B147" s="22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4"/>
    </row>
    <row r="148" spans="1:18" s="29" customFormat="1">
      <c r="A148" s="23"/>
      <c r="B148" s="22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4"/>
    </row>
    <row r="149" spans="1:18" s="29" customFormat="1">
      <c r="A149" s="23"/>
      <c r="B149" s="22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4"/>
    </row>
    <row r="150" spans="1:18" s="29" customFormat="1">
      <c r="A150" s="23"/>
      <c r="B150" s="22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4"/>
    </row>
    <row r="151" spans="1:18" s="29" customFormat="1">
      <c r="A151" s="23"/>
      <c r="B151" s="22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4"/>
    </row>
    <row r="152" spans="1:18" s="29" customFormat="1">
      <c r="A152" s="23"/>
      <c r="B152" s="22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4"/>
    </row>
    <row r="153" spans="1:18" s="29" customFormat="1">
      <c r="A153" s="23"/>
      <c r="B153" s="22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4"/>
    </row>
    <row r="154" spans="1:18" s="29" customFormat="1">
      <c r="A154" s="23"/>
      <c r="B154" s="22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4"/>
    </row>
    <row r="155" spans="1:18" s="29" customFormat="1">
      <c r="A155" s="23"/>
      <c r="B155" s="22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4"/>
    </row>
    <row r="156" spans="1:18" s="29" customFormat="1">
      <c r="A156" s="23"/>
      <c r="B156" s="22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4"/>
    </row>
    <row r="157" spans="1:18" s="29" customFormat="1">
      <c r="A157" s="23"/>
      <c r="B157" s="22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4"/>
    </row>
    <row r="158" spans="1:18" s="29" customFormat="1">
      <c r="A158" s="23"/>
      <c r="B158" s="22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4"/>
    </row>
    <row r="159" spans="1:18" s="29" customFormat="1">
      <c r="A159" s="23"/>
      <c r="B159" s="22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4"/>
    </row>
    <row r="160" spans="1:18" s="29" customFormat="1">
      <c r="A160" s="23"/>
      <c r="B160" s="22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4"/>
    </row>
    <row r="161" spans="1:18" s="29" customFormat="1">
      <c r="A161" s="23"/>
      <c r="B161" s="22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4"/>
    </row>
    <row r="162" spans="1:18" s="29" customFormat="1">
      <c r="A162" s="23"/>
      <c r="B162" s="22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4"/>
    </row>
    <row r="163" spans="1:18" s="29" customFormat="1">
      <c r="A163" s="23"/>
      <c r="B163" s="22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4"/>
    </row>
    <row r="164" spans="1:18" s="29" customFormat="1">
      <c r="A164" s="23"/>
      <c r="B164" s="22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4"/>
    </row>
    <row r="165" spans="1:18" s="29" customFormat="1">
      <c r="A165" s="23"/>
      <c r="B165" s="22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4"/>
    </row>
    <row r="166" spans="1:18" s="29" customFormat="1">
      <c r="A166" s="23"/>
      <c r="B166" s="22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4"/>
    </row>
    <row r="167" spans="1:18" s="29" customFormat="1">
      <c r="A167" s="23"/>
      <c r="B167" s="22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4"/>
    </row>
    <row r="168" spans="1:18" s="29" customFormat="1">
      <c r="A168" s="23"/>
      <c r="B168" s="22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4"/>
    </row>
    <row r="169" spans="1:18" s="29" customFormat="1">
      <c r="A169" s="23"/>
      <c r="B169" s="22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4"/>
    </row>
    <row r="170" spans="1:18" s="29" customFormat="1">
      <c r="A170" s="23"/>
      <c r="B170" s="22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4"/>
    </row>
    <row r="171" spans="1:18" s="29" customFormat="1">
      <c r="A171" s="23"/>
      <c r="B171" s="22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4"/>
    </row>
    <row r="172" spans="1:18" s="29" customFormat="1">
      <c r="A172" s="23"/>
      <c r="B172" s="22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4"/>
    </row>
    <row r="173" spans="1:18" s="29" customFormat="1">
      <c r="A173" s="23"/>
      <c r="B173" s="22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4"/>
    </row>
    <row r="174" spans="1:18" s="29" customFormat="1">
      <c r="A174" s="23"/>
      <c r="B174" s="22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4"/>
    </row>
    <row r="175" spans="1:18" s="29" customFormat="1">
      <c r="A175" s="23"/>
      <c r="B175" s="22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4"/>
    </row>
    <row r="176" spans="1:18" s="29" customFormat="1">
      <c r="A176" s="23"/>
      <c r="B176" s="22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4"/>
    </row>
    <row r="177" spans="1:18" s="29" customFormat="1">
      <c r="A177" s="23"/>
      <c r="B177" s="22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4"/>
    </row>
    <row r="178" spans="1:18" s="29" customFormat="1">
      <c r="A178" s="23"/>
      <c r="B178" s="22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4"/>
    </row>
    <row r="179" spans="1:18" s="29" customFormat="1">
      <c r="A179" s="23"/>
      <c r="B179" s="22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4"/>
    </row>
    <row r="180" spans="1:18" s="29" customFormat="1">
      <c r="A180" s="23"/>
      <c r="B180" s="22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4"/>
    </row>
    <row r="181" spans="1:18" s="29" customFormat="1">
      <c r="A181" s="23"/>
      <c r="B181" s="22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4"/>
    </row>
    <row r="182" spans="1:18" s="29" customFormat="1">
      <c r="A182" s="23"/>
      <c r="B182" s="22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4"/>
    </row>
    <row r="183" spans="1:18" s="29" customFormat="1">
      <c r="A183" s="23"/>
      <c r="B183" s="22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4"/>
    </row>
    <row r="184" spans="1:18" s="29" customFormat="1">
      <c r="A184" s="23"/>
      <c r="B184" s="22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4"/>
    </row>
    <row r="185" spans="1:18" s="29" customFormat="1">
      <c r="A185" s="23"/>
      <c r="B185" s="22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4"/>
    </row>
    <row r="186" spans="1:18" s="29" customFormat="1">
      <c r="A186" s="23"/>
      <c r="B186" s="22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4"/>
    </row>
    <row r="187" spans="1:18" s="29" customFormat="1">
      <c r="A187" s="23"/>
      <c r="B187" s="22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4"/>
    </row>
    <row r="188" spans="1:18" s="29" customFormat="1">
      <c r="A188" s="23"/>
      <c r="B188" s="22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4"/>
    </row>
    <row r="189" spans="1:18" s="29" customFormat="1">
      <c r="A189" s="23"/>
      <c r="B189" s="22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4"/>
    </row>
    <row r="190" spans="1:18" s="29" customFormat="1">
      <c r="A190" s="23"/>
      <c r="B190" s="22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4"/>
    </row>
    <row r="191" spans="1:18" s="29" customFormat="1">
      <c r="A191" s="23"/>
      <c r="B191" s="22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4"/>
    </row>
    <row r="192" spans="1:18" s="29" customFormat="1">
      <c r="A192" s="23"/>
      <c r="B192" s="22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4"/>
    </row>
    <row r="193" spans="1:18" s="29" customFormat="1">
      <c r="A193" s="23"/>
      <c r="B193" s="22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4"/>
    </row>
    <row r="194" spans="1:18" s="29" customFormat="1">
      <c r="A194" s="23"/>
      <c r="B194" s="22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4"/>
    </row>
    <row r="195" spans="1:18" s="29" customFormat="1">
      <c r="A195" s="23"/>
      <c r="B195" s="22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4"/>
    </row>
    <row r="196" spans="1:18" s="29" customFormat="1">
      <c r="A196" s="23"/>
      <c r="B196" s="22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4"/>
    </row>
    <row r="197" spans="1:18" s="29" customFormat="1">
      <c r="A197" s="23"/>
      <c r="B197" s="22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4"/>
    </row>
    <row r="198" spans="1:18" s="29" customFormat="1">
      <c r="A198" s="23"/>
      <c r="B198" s="22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4"/>
    </row>
    <row r="199" spans="1:18" s="29" customFormat="1">
      <c r="A199" s="23"/>
      <c r="B199" s="22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4"/>
    </row>
    <row r="200" spans="1:18" s="29" customFormat="1">
      <c r="A200" s="23"/>
      <c r="B200" s="22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4"/>
    </row>
    <row r="201" spans="1:18" s="29" customFormat="1">
      <c r="A201" s="23"/>
      <c r="B201" s="22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4"/>
    </row>
    <row r="202" spans="1:18" s="29" customFormat="1">
      <c r="A202" s="23"/>
      <c r="B202" s="22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4"/>
    </row>
    <row r="203" spans="1:18" s="29" customFormat="1">
      <c r="A203" s="23"/>
      <c r="B203" s="22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4"/>
    </row>
    <row r="204" spans="1:18" s="29" customFormat="1">
      <c r="A204" s="23"/>
      <c r="B204" s="22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4"/>
    </row>
    <row r="205" spans="1:18" s="29" customFormat="1">
      <c r="A205" s="23"/>
      <c r="B205" s="22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4"/>
    </row>
    <row r="206" spans="1:18" s="29" customFormat="1">
      <c r="A206" s="23"/>
      <c r="B206" s="22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4"/>
    </row>
    <row r="207" spans="1:18" s="29" customFormat="1">
      <c r="A207" s="23"/>
      <c r="B207" s="22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4"/>
    </row>
    <row r="208" spans="1:18" s="29" customFormat="1">
      <c r="A208" s="23"/>
      <c r="B208" s="22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4"/>
    </row>
    <row r="209" spans="1:18" s="29" customFormat="1">
      <c r="A209" s="23"/>
      <c r="B209" s="22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4"/>
    </row>
    <row r="210" spans="1:18" s="29" customFormat="1">
      <c r="A210" s="23"/>
      <c r="B210" s="22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4"/>
    </row>
    <row r="211" spans="1:18" s="29" customFormat="1">
      <c r="A211" s="23"/>
      <c r="B211" s="22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4"/>
    </row>
    <row r="212" spans="1:18" s="29" customFormat="1">
      <c r="A212" s="23"/>
      <c r="B212" s="22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4"/>
    </row>
    <row r="213" spans="1:18" s="29" customFormat="1">
      <c r="A213" s="23"/>
      <c r="B213" s="22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4"/>
    </row>
    <row r="214" spans="1:18" s="29" customFormat="1">
      <c r="A214" s="23"/>
      <c r="B214" s="22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4"/>
    </row>
    <row r="215" spans="1:18" s="29" customFormat="1">
      <c r="A215" s="23"/>
      <c r="B215" s="22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4"/>
    </row>
    <row r="216" spans="1:18" s="29" customFormat="1">
      <c r="A216" s="23"/>
      <c r="B216" s="22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4"/>
    </row>
    <row r="217" spans="1:18" s="29" customFormat="1">
      <c r="A217" s="23"/>
      <c r="B217" s="22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4"/>
    </row>
    <row r="218" spans="1:18" s="29" customFormat="1">
      <c r="A218" s="23"/>
      <c r="B218" s="22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4"/>
    </row>
    <row r="219" spans="1:18" s="29" customFormat="1">
      <c r="A219" s="23"/>
      <c r="B219" s="22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4"/>
    </row>
    <row r="220" spans="1:18" s="29" customFormat="1">
      <c r="A220" s="23"/>
      <c r="B220" s="22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4"/>
    </row>
    <row r="221" spans="1:18" s="29" customFormat="1">
      <c r="A221" s="23"/>
      <c r="B221" s="22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4"/>
    </row>
    <row r="222" spans="1:18" s="29" customFormat="1">
      <c r="A222" s="23"/>
      <c r="B222" s="22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4"/>
    </row>
    <row r="223" spans="1:18" s="29" customFormat="1">
      <c r="A223" s="23"/>
      <c r="B223" s="22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4"/>
    </row>
    <row r="224" spans="1:18" s="29" customFormat="1">
      <c r="A224" s="23"/>
      <c r="B224" s="22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4"/>
    </row>
    <row r="225" spans="1:21" s="29" customFormat="1">
      <c r="A225" s="23"/>
      <c r="B225" s="22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4"/>
    </row>
    <row r="226" spans="1:21">
      <c r="A226" s="23"/>
      <c r="B226" s="22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4"/>
    </row>
    <row r="227" spans="1:21">
      <c r="A227" s="23"/>
      <c r="B227" s="22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4"/>
    </row>
    <row r="228" spans="1:21">
      <c r="A228" s="23"/>
      <c r="B228" s="22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4"/>
    </row>
    <row r="229" spans="1:21">
      <c r="A229" s="23"/>
      <c r="B229" s="22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4"/>
    </row>
    <row r="230" spans="1:21">
      <c r="A230" s="23"/>
      <c r="B230" s="22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4"/>
    </row>
    <row r="231" spans="1:21">
      <c r="A231" s="23"/>
      <c r="B231" s="22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4"/>
    </row>
    <row r="232" spans="1:21">
      <c r="A232" s="23"/>
      <c r="B232" s="22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4"/>
    </row>
    <row r="233" spans="1:21">
      <c r="A233" s="23"/>
      <c r="B233" s="22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4"/>
    </row>
    <row r="234" spans="1:21">
      <c r="A234" s="23"/>
      <c r="B234" s="22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4"/>
    </row>
    <row r="235" spans="1:21">
      <c r="A235" s="23"/>
      <c r="B235" s="22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4"/>
    </row>
    <row r="236" spans="1:21">
      <c r="A236" s="23"/>
      <c r="B236" s="22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S236" s="37"/>
      <c r="T236" s="22"/>
      <c r="U236" s="22"/>
    </row>
    <row r="237" spans="1:21">
      <c r="A237" s="23"/>
      <c r="B237" s="22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S237" s="37"/>
      <c r="T237" s="22"/>
      <c r="U237" s="22"/>
    </row>
    <row r="238" spans="1:21">
      <c r="A238" s="23"/>
      <c r="B238" s="22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S238" s="37"/>
      <c r="T238" s="22"/>
      <c r="U238" s="22"/>
    </row>
    <row r="239" spans="1:21">
      <c r="A239" s="23"/>
      <c r="B239" s="22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S239" s="37"/>
      <c r="T239" s="22"/>
      <c r="U239" s="22"/>
    </row>
    <row r="240" spans="1:21">
      <c r="A240" s="23"/>
      <c r="B240" s="22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S240" s="37"/>
      <c r="T240" s="22"/>
      <c r="U240" s="22"/>
    </row>
    <row r="241" spans="1:21">
      <c r="A241" s="23"/>
      <c r="B241" s="22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S241" s="37"/>
      <c r="T241" s="22"/>
      <c r="U241" s="22"/>
    </row>
    <row r="242" spans="1:21">
      <c r="A242" s="23"/>
      <c r="B242" s="22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S242" s="37"/>
      <c r="T242" s="22"/>
      <c r="U242" s="22"/>
    </row>
    <row r="243" spans="1:21">
      <c r="A243" s="23"/>
      <c r="B243" s="22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S243" s="37"/>
      <c r="T243" s="22"/>
      <c r="U243" s="22"/>
    </row>
    <row r="244" spans="1:21">
      <c r="A244" s="23"/>
      <c r="B244" s="22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S244" s="37"/>
      <c r="T244" s="22"/>
      <c r="U244" s="22"/>
    </row>
    <row r="245" spans="1:21">
      <c r="A245" s="23"/>
      <c r="B245" s="22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S245" s="37"/>
      <c r="T245" s="22"/>
      <c r="U245" s="22"/>
    </row>
    <row r="246" spans="1:21">
      <c r="A246" s="23"/>
      <c r="B246" s="22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S246" s="37"/>
      <c r="T246" s="22"/>
      <c r="U246" s="22"/>
    </row>
    <row r="247" spans="1:21">
      <c r="A247" s="23"/>
      <c r="B247" s="22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S247" s="37"/>
      <c r="T247" s="22"/>
      <c r="U247" s="22"/>
    </row>
    <row r="248" spans="1:21">
      <c r="S248" s="37"/>
      <c r="T248" s="22"/>
      <c r="U248" s="22"/>
    </row>
    <row r="249" spans="1:21">
      <c r="S249" s="37"/>
      <c r="T249" s="22"/>
      <c r="U249" s="22"/>
    </row>
    <row r="250" spans="1:21">
      <c r="S250" s="37"/>
      <c r="T250" s="22"/>
      <c r="U250" s="22"/>
    </row>
    <row r="251" spans="1:21">
      <c r="S251" s="37"/>
      <c r="T251" s="22"/>
      <c r="U251" s="22"/>
    </row>
    <row r="252" spans="1:21">
      <c r="S252" s="37"/>
      <c r="T252" s="22"/>
      <c r="U252" s="22"/>
    </row>
    <row r="253" spans="1:21">
      <c r="S253" s="37"/>
      <c r="T253" s="22"/>
      <c r="U253" s="22"/>
    </row>
    <row r="254" spans="1:21">
      <c r="S254" s="37"/>
      <c r="T254" s="22"/>
      <c r="U254" s="22"/>
    </row>
    <row r="255" spans="1:21">
      <c r="S255" s="37"/>
      <c r="T255" s="22"/>
      <c r="U255" s="22"/>
    </row>
    <row r="256" spans="1:21">
      <c r="S256" s="37"/>
      <c r="T256" s="22"/>
      <c r="U256" s="22"/>
    </row>
    <row r="257" spans="19:21">
      <c r="S257" s="37"/>
      <c r="T257" s="22"/>
      <c r="U257" s="22"/>
    </row>
    <row r="258" spans="19:21">
      <c r="S258" s="37"/>
      <c r="T258" s="22"/>
      <c r="U258" s="22"/>
    </row>
    <row r="259" spans="19:21">
      <c r="S259" s="37"/>
      <c r="T259" s="22"/>
      <c r="U259" s="22"/>
    </row>
    <row r="260" spans="19:21">
      <c r="S260" s="37"/>
      <c r="T260" s="22"/>
      <c r="U260" s="22"/>
    </row>
    <row r="261" spans="19:21">
      <c r="S261" s="37"/>
      <c r="T261" s="22"/>
      <c r="U261" s="22"/>
    </row>
    <row r="262" spans="19:21">
      <c r="S262" s="37"/>
      <c r="T262" s="22"/>
      <c r="U262" s="22"/>
    </row>
    <row r="263" spans="19:21">
      <c r="S263" s="37"/>
      <c r="T263" s="22"/>
      <c r="U263" s="22"/>
    </row>
    <row r="264" spans="19:21">
      <c r="S264" s="37"/>
      <c r="T264" s="22"/>
      <c r="U264" s="22"/>
    </row>
    <row r="265" spans="19:21">
      <c r="S265" s="37"/>
      <c r="T265" s="22"/>
      <c r="U265" s="22"/>
    </row>
    <row r="266" spans="19:21">
      <c r="S266" s="37"/>
      <c r="T266" s="22"/>
      <c r="U266" s="22"/>
    </row>
    <row r="267" spans="19:21">
      <c r="S267" s="37"/>
      <c r="T267" s="22"/>
      <c r="U267" s="22"/>
    </row>
    <row r="268" spans="19:21">
      <c r="S268" s="37"/>
      <c r="T268" s="22"/>
      <c r="U268" s="22"/>
    </row>
    <row r="269" spans="19:21">
      <c r="S269" s="37"/>
      <c r="T269" s="22"/>
      <c r="U269" s="22"/>
    </row>
    <row r="270" spans="19:21">
      <c r="S270" s="37"/>
      <c r="T270" s="22"/>
      <c r="U270" s="22"/>
    </row>
    <row r="271" spans="19:21">
      <c r="S271" s="37"/>
      <c r="T271" s="22"/>
      <c r="U271" s="22"/>
    </row>
    <row r="272" spans="19:21">
      <c r="S272" s="37"/>
      <c r="T272" s="22"/>
      <c r="U272" s="22"/>
    </row>
    <row r="273" spans="19:21">
      <c r="S273" s="37"/>
      <c r="T273" s="22"/>
      <c r="U273" s="22"/>
    </row>
    <row r="274" spans="19:21">
      <c r="S274" s="37"/>
      <c r="T274" s="22"/>
      <c r="U274" s="22"/>
    </row>
    <row r="275" spans="19:21">
      <c r="S275" s="37"/>
      <c r="T275" s="22"/>
      <c r="U275" s="22"/>
    </row>
    <row r="276" spans="19:21">
      <c r="S276" s="37"/>
      <c r="T276" s="22"/>
      <c r="U276" s="22"/>
    </row>
    <row r="277" spans="19:21">
      <c r="S277" s="37"/>
      <c r="T277" s="22"/>
      <c r="U277" s="22"/>
    </row>
    <row r="278" spans="19:21">
      <c r="S278" s="37"/>
      <c r="T278" s="22"/>
      <c r="U278" s="22"/>
    </row>
    <row r="279" spans="19:21">
      <c r="S279" s="37"/>
      <c r="T279" s="22"/>
      <c r="U279" s="22"/>
    </row>
    <row r="280" spans="19:21">
      <c r="S280" s="37"/>
      <c r="T280" s="22"/>
      <c r="U280" s="22"/>
    </row>
    <row r="281" spans="19:21">
      <c r="S281" s="37"/>
      <c r="T281" s="22"/>
      <c r="U281" s="22"/>
    </row>
    <row r="282" spans="19:21">
      <c r="S282" s="37"/>
      <c r="T282" s="22"/>
      <c r="U282" s="22"/>
    </row>
    <row r="283" spans="19:21">
      <c r="S283" s="37"/>
      <c r="T283" s="22"/>
      <c r="U283" s="22"/>
    </row>
    <row r="284" spans="19:21">
      <c r="S284" s="37"/>
      <c r="T284" s="22"/>
      <c r="U284" s="22"/>
    </row>
    <row r="285" spans="19:21">
      <c r="S285" s="37"/>
      <c r="T285" s="22"/>
      <c r="U285" s="22"/>
    </row>
    <row r="286" spans="19:21">
      <c r="S286" s="37"/>
      <c r="T286" s="22"/>
      <c r="U286" s="22"/>
    </row>
    <row r="287" spans="19:21">
      <c r="S287" s="37"/>
      <c r="T287" s="22"/>
      <c r="U287" s="22"/>
    </row>
    <row r="288" spans="19:21">
      <c r="S288" s="37"/>
      <c r="T288" s="22"/>
      <c r="U288" s="22"/>
    </row>
    <row r="289" spans="19:21">
      <c r="S289" s="37"/>
      <c r="T289" s="22"/>
      <c r="U289" s="22"/>
    </row>
    <row r="290" spans="19:21">
      <c r="S290" s="37"/>
      <c r="T290" s="22"/>
      <c r="U290" s="22"/>
    </row>
    <row r="291" spans="19:21">
      <c r="S291" s="37"/>
      <c r="T291" s="22"/>
      <c r="U291" s="22"/>
    </row>
    <row r="292" spans="19:21">
      <c r="S292" s="37"/>
      <c r="T292" s="22"/>
      <c r="U292" s="22"/>
    </row>
    <row r="293" spans="19:21">
      <c r="S293" s="37"/>
      <c r="T293" s="22"/>
      <c r="U293" s="22"/>
    </row>
    <row r="294" spans="19:21">
      <c r="S294" s="37"/>
      <c r="T294" s="22"/>
      <c r="U294" s="22"/>
    </row>
    <row r="295" spans="19:21">
      <c r="S295" s="37"/>
      <c r="T295" s="22"/>
      <c r="U295" s="22"/>
    </row>
    <row r="296" spans="19:21">
      <c r="S296" s="37"/>
      <c r="T296" s="22"/>
      <c r="U296" s="22"/>
    </row>
    <row r="297" spans="19:21">
      <c r="S297" s="37"/>
      <c r="T297" s="22"/>
      <c r="U297" s="22"/>
    </row>
    <row r="298" spans="19:21">
      <c r="S298" s="37"/>
      <c r="T298" s="22"/>
      <c r="U298" s="22"/>
    </row>
    <row r="299" spans="19:21">
      <c r="S299" s="37"/>
      <c r="T299" s="22"/>
      <c r="U299" s="22"/>
    </row>
    <row r="300" spans="19:21">
      <c r="S300" s="37"/>
      <c r="T300" s="22"/>
      <c r="U300" s="22"/>
    </row>
    <row r="301" spans="19:21">
      <c r="S301" s="37"/>
      <c r="T301" s="22"/>
      <c r="U301" s="22"/>
    </row>
    <row r="302" spans="19:21">
      <c r="S302" s="37"/>
      <c r="T302" s="22"/>
      <c r="U302" s="22"/>
    </row>
    <row r="303" spans="19:21">
      <c r="S303" s="37"/>
      <c r="T303" s="22"/>
      <c r="U303" s="22"/>
    </row>
    <row r="304" spans="19:21">
      <c r="S304" s="37"/>
      <c r="T304" s="22"/>
      <c r="U304" s="22"/>
    </row>
    <row r="305" spans="19:21">
      <c r="S305" s="37"/>
      <c r="T305" s="22"/>
      <c r="U305" s="22"/>
    </row>
    <row r="306" spans="19:21">
      <c r="S306" s="37"/>
      <c r="T306" s="22"/>
      <c r="U306" s="22"/>
    </row>
    <row r="307" spans="19:21">
      <c r="S307" s="37"/>
      <c r="T307" s="22"/>
      <c r="U307" s="22"/>
    </row>
    <row r="308" spans="19:21">
      <c r="S308" s="37"/>
      <c r="T308" s="22"/>
      <c r="U308" s="22"/>
    </row>
    <row r="309" spans="19:21">
      <c r="S309" s="37"/>
      <c r="T309" s="22"/>
      <c r="U309" s="22"/>
    </row>
    <row r="310" spans="19:21">
      <c r="S310" s="37"/>
      <c r="T310" s="22"/>
      <c r="U310" s="22"/>
    </row>
    <row r="311" spans="19:21">
      <c r="S311" s="37"/>
      <c r="T311" s="22"/>
      <c r="U311" s="22"/>
    </row>
    <row r="312" spans="19:21">
      <c r="S312" s="37"/>
      <c r="T312" s="22"/>
      <c r="U312" s="22"/>
    </row>
    <row r="313" spans="19:21">
      <c r="S313" s="37"/>
      <c r="T313" s="22"/>
      <c r="U313" s="22"/>
    </row>
    <row r="314" spans="19:21">
      <c r="S314" s="37"/>
      <c r="T314" s="22"/>
      <c r="U314" s="22"/>
    </row>
    <row r="315" spans="19:21">
      <c r="S315" s="37"/>
      <c r="T315" s="22"/>
      <c r="U315" s="22"/>
    </row>
    <row r="316" spans="19:21">
      <c r="S316" s="37"/>
      <c r="T316" s="22"/>
      <c r="U316" s="22"/>
    </row>
    <row r="317" spans="19:21">
      <c r="S317" s="37"/>
      <c r="T317" s="22"/>
      <c r="U317" s="22"/>
    </row>
    <row r="318" spans="19:21">
      <c r="S318" s="37"/>
      <c r="T318" s="22"/>
      <c r="U318" s="22"/>
    </row>
    <row r="319" spans="19:21">
      <c r="S319" s="37"/>
      <c r="T319" s="22"/>
      <c r="U319" s="22"/>
    </row>
    <row r="320" spans="19:21">
      <c r="S320" s="37"/>
      <c r="T320" s="22"/>
      <c r="U320" s="22"/>
    </row>
    <row r="321" spans="19:21">
      <c r="S321" s="37"/>
      <c r="T321" s="22"/>
      <c r="U321" s="22"/>
    </row>
    <row r="322" spans="19:21">
      <c r="S322" s="37"/>
      <c r="T322" s="22"/>
      <c r="U322" s="22"/>
    </row>
    <row r="323" spans="19:21">
      <c r="S323" s="37"/>
      <c r="T323" s="22"/>
      <c r="U323" s="22"/>
    </row>
    <row r="324" spans="19:21">
      <c r="S324" s="37"/>
      <c r="T324" s="22"/>
      <c r="U324" s="22"/>
    </row>
    <row r="325" spans="19:21">
      <c r="S325" s="37"/>
      <c r="T325" s="22"/>
      <c r="U325" s="22"/>
    </row>
    <row r="326" spans="19:21">
      <c r="S326" s="37"/>
      <c r="T326" s="22"/>
      <c r="U326" s="22"/>
    </row>
    <row r="327" spans="19:21">
      <c r="S327" s="37"/>
      <c r="T327" s="22"/>
      <c r="U327" s="22"/>
    </row>
    <row r="328" spans="19:21">
      <c r="S328" s="37"/>
      <c r="T328" s="22"/>
      <c r="U328" s="22"/>
    </row>
    <row r="329" spans="19:21">
      <c r="S329" s="37"/>
      <c r="T329" s="22"/>
      <c r="U329" s="22"/>
    </row>
    <row r="330" spans="19:21">
      <c r="S330" s="37"/>
      <c r="T330" s="22"/>
      <c r="U330" s="22"/>
    </row>
    <row r="331" spans="19:21">
      <c r="S331" s="37"/>
      <c r="T331" s="22"/>
      <c r="U331" s="22"/>
    </row>
    <row r="332" spans="19:21">
      <c r="S332" s="37"/>
      <c r="T332" s="22"/>
      <c r="U332" s="22"/>
    </row>
    <row r="333" spans="19:21">
      <c r="S333" s="37"/>
      <c r="T333" s="22"/>
      <c r="U333" s="22"/>
    </row>
    <row r="334" spans="19:21">
      <c r="S334" s="37"/>
      <c r="T334" s="22"/>
      <c r="U334" s="22"/>
    </row>
    <row r="335" spans="19:21">
      <c r="S335" s="37"/>
      <c r="T335" s="22"/>
      <c r="U335" s="22"/>
    </row>
    <row r="336" spans="19:21">
      <c r="S336" s="37"/>
      <c r="T336" s="22"/>
      <c r="U336" s="22"/>
    </row>
    <row r="337" spans="19:21">
      <c r="S337" s="37"/>
      <c r="T337" s="22"/>
      <c r="U337" s="22"/>
    </row>
    <row r="338" spans="19:21">
      <c r="S338" s="37"/>
      <c r="T338" s="22"/>
      <c r="U338" s="22"/>
    </row>
    <row r="339" spans="19:21">
      <c r="S339" s="37"/>
      <c r="T339" s="22"/>
      <c r="U339" s="22"/>
    </row>
    <row r="340" spans="19:21">
      <c r="S340" s="37"/>
      <c r="T340" s="22"/>
      <c r="U340" s="22"/>
    </row>
    <row r="341" spans="19:21">
      <c r="S341" s="37"/>
      <c r="T341" s="22"/>
      <c r="U341" s="22"/>
    </row>
    <row r="342" spans="19:21">
      <c r="S342" s="37"/>
      <c r="T342" s="22"/>
      <c r="U342" s="22"/>
    </row>
    <row r="343" spans="19:21">
      <c r="S343" s="37"/>
      <c r="T343" s="22"/>
      <c r="U343" s="22"/>
    </row>
    <row r="344" spans="19:21">
      <c r="S344" s="37"/>
      <c r="T344" s="22"/>
      <c r="U344" s="22"/>
    </row>
    <row r="345" spans="19:21">
      <c r="S345" s="37"/>
      <c r="T345" s="22"/>
      <c r="U345" s="22"/>
    </row>
    <row r="346" spans="19:21">
      <c r="S346" s="37"/>
      <c r="T346" s="22"/>
      <c r="U346" s="22"/>
    </row>
    <row r="347" spans="19:21">
      <c r="S347" s="37"/>
      <c r="T347" s="22"/>
      <c r="U347" s="22"/>
    </row>
    <row r="348" spans="19:21">
      <c r="S348" s="37"/>
      <c r="T348" s="22"/>
      <c r="U348" s="22"/>
    </row>
    <row r="349" spans="19:21">
      <c r="S349" s="37"/>
      <c r="T349" s="22"/>
      <c r="U349" s="22"/>
    </row>
    <row r="350" spans="19:21">
      <c r="S350" s="37"/>
      <c r="T350" s="22"/>
      <c r="U350" s="22"/>
    </row>
    <row r="351" spans="19:21">
      <c r="S351" s="37"/>
      <c r="T351" s="22"/>
      <c r="U351" s="22"/>
    </row>
    <row r="352" spans="19:21">
      <c r="S352" s="37"/>
      <c r="T352" s="22"/>
      <c r="U352" s="22"/>
    </row>
    <row r="353" spans="19:21">
      <c r="S353" s="37"/>
      <c r="T353" s="22"/>
      <c r="U353" s="22"/>
    </row>
    <row r="354" spans="19:21">
      <c r="S354" s="37"/>
      <c r="T354" s="22"/>
      <c r="U354" s="22"/>
    </row>
    <row r="355" spans="19:21">
      <c r="S355" s="37"/>
      <c r="T355" s="22"/>
      <c r="U355" s="22"/>
    </row>
    <row r="356" spans="19:21">
      <c r="S356" s="37"/>
      <c r="T356" s="22"/>
      <c r="U356" s="22"/>
    </row>
    <row r="357" spans="19:21">
      <c r="S357" s="37"/>
      <c r="T357" s="22"/>
      <c r="U357" s="22"/>
    </row>
    <row r="358" spans="19:21">
      <c r="S358" s="37"/>
      <c r="T358" s="22"/>
      <c r="U358" s="22"/>
    </row>
    <row r="359" spans="19:21">
      <c r="S359" s="37"/>
      <c r="T359" s="22"/>
      <c r="U359" s="22"/>
    </row>
    <row r="360" spans="19:21">
      <c r="S360" s="37"/>
      <c r="T360" s="22"/>
      <c r="U360" s="22"/>
    </row>
    <row r="361" spans="19:21">
      <c r="S361" s="37"/>
      <c r="T361" s="22"/>
      <c r="U361" s="22"/>
    </row>
    <row r="362" spans="19:21">
      <c r="S362" s="37"/>
      <c r="T362" s="22"/>
      <c r="U362" s="22"/>
    </row>
    <row r="363" spans="19:21">
      <c r="S363" s="37"/>
      <c r="T363" s="22"/>
      <c r="U363" s="22"/>
    </row>
    <row r="364" spans="19:21">
      <c r="S364" s="37"/>
      <c r="T364" s="22"/>
      <c r="U364" s="22"/>
    </row>
    <row r="365" spans="19:21">
      <c r="S365" s="37"/>
      <c r="T365" s="22"/>
      <c r="U365" s="22"/>
    </row>
    <row r="366" spans="19:21">
      <c r="S366" s="37"/>
      <c r="T366" s="22"/>
      <c r="U366" s="22"/>
    </row>
    <row r="367" spans="19:21">
      <c r="S367" s="37"/>
      <c r="T367" s="22"/>
      <c r="U367" s="22"/>
    </row>
    <row r="368" spans="19:21">
      <c r="S368" s="37"/>
      <c r="T368" s="22"/>
      <c r="U368" s="22"/>
    </row>
    <row r="369" spans="19:21">
      <c r="S369" s="37"/>
      <c r="T369" s="22"/>
      <c r="U369" s="22"/>
    </row>
    <row r="370" spans="19:21">
      <c r="S370" s="37"/>
      <c r="T370" s="22"/>
      <c r="U370" s="22"/>
    </row>
    <row r="371" spans="19:21">
      <c r="S371" s="37"/>
      <c r="T371" s="22"/>
      <c r="U371" s="22"/>
    </row>
    <row r="372" spans="19:21">
      <c r="S372" s="37"/>
      <c r="T372" s="22"/>
      <c r="U372" s="22"/>
    </row>
    <row r="373" spans="19:21">
      <c r="S373" s="37"/>
      <c r="T373" s="22"/>
      <c r="U373" s="22"/>
    </row>
    <row r="374" spans="19:21">
      <c r="S374" s="37"/>
      <c r="T374" s="22"/>
      <c r="U374" s="22"/>
    </row>
    <row r="375" spans="19:21">
      <c r="S375" s="37"/>
      <c r="T375" s="22"/>
      <c r="U375" s="22"/>
    </row>
    <row r="376" spans="19:21">
      <c r="S376" s="37"/>
      <c r="T376" s="22"/>
      <c r="U376" s="22"/>
    </row>
    <row r="377" spans="19:21">
      <c r="S377" s="37"/>
      <c r="T377" s="22"/>
      <c r="U377" s="22"/>
    </row>
    <row r="378" spans="19:21">
      <c r="S378" s="37"/>
      <c r="T378" s="22"/>
      <c r="U378" s="22"/>
    </row>
    <row r="379" spans="19:21">
      <c r="S379" s="37"/>
      <c r="T379" s="22"/>
      <c r="U379" s="22"/>
    </row>
    <row r="380" spans="19:21">
      <c r="S380" s="37"/>
      <c r="T380" s="22"/>
      <c r="U380" s="22"/>
    </row>
    <row r="381" spans="19:21">
      <c r="S381" s="37"/>
      <c r="T381" s="22"/>
      <c r="U381" s="22"/>
    </row>
    <row r="382" spans="19:21">
      <c r="S382" s="37"/>
      <c r="T382" s="22"/>
      <c r="U382" s="22"/>
    </row>
    <row r="383" spans="19:21">
      <c r="S383" s="37"/>
      <c r="T383" s="22"/>
      <c r="U383" s="22"/>
    </row>
    <row r="384" spans="19:21">
      <c r="S384" s="37"/>
      <c r="T384" s="22"/>
      <c r="U384" s="22"/>
    </row>
    <row r="385" spans="19:21">
      <c r="S385" s="37"/>
      <c r="T385" s="22"/>
      <c r="U385" s="22"/>
    </row>
    <row r="386" spans="19:21">
      <c r="S386" s="37"/>
      <c r="T386" s="22"/>
      <c r="U386" s="22"/>
    </row>
    <row r="387" spans="19:21">
      <c r="S387" s="37"/>
      <c r="T387" s="22"/>
      <c r="U387" s="22"/>
    </row>
    <row r="388" spans="19:21">
      <c r="S388" s="37"/>
      <c r="T388" s="22"/>
      <c r="U388" s="22"/>
    </row>
    <row r="389" spans="19:21">
      <c r="S389" s="37"/>
      <c r="T389" s="22"/>
      <c r="U389" s="22"/>
    </row>
    <row r="390" spans="19:21">
      <c r="S390" s="37"/>
      <c r="T390" s="22"/>
      <c r="U390" s="22"/>
    </row>
    <row r="391" spans="19:21">
      <c r="S391" s="37"/>
      <c r="T391" s="22"/>
      <c r="U391" s="22"/>
    </row>
    <row r="392" spans="19:21">
      <c r="S392" s="37"/>
      <c r="T392" s="22"/>
      <c r="U392" s="22"/>
    </row>
    <row r="393" spans="19:21">
      <c r="S393" s="37"/>
      <c r="T393" s="22"/>
      <c r="U393" s="22"/>
    </row>
    <row r="394" spans="19:21">
      <c r="S394" s="37"/>
      <c r="T394" s="22"/>
      <c r="U394" s="22"/>
    </row>
    <row r="395" spans="19:21">
      <c r="S395" s="37"/>
      <c r="T395" s="22"/>
      <c r="U395" s="22"/>
    </row>
    <row r="396" spans="19:21">
      <c r="S396" s="37"/>
      <c r="T396" s="22"/>
      <c r="U396" s="22"/>
    </row>
    <row r="397" spans="19:21">
      <c r="S397" s="37"/>
      <c r="T397" s="22"/>
      <c r="U397" s="22"/>
    </row>
    <row r="398" spans="19:21">
      <c r="S398" s="37"/>
      <c r="T398" s="22"/>
      <c r="U398" s="22"/>
    </row>
    <row r="399" spans="19:21">
      <c r="S399" s="37"/>
      <c r="T399" s="22"/>
      <c r="U399" s="22"/>
    </row>
    <row r="400" spans="19:21">
      <c r="S400" s="37"/>
      <c r="T400" s="22"/>
      <c r="U400" s="22"/>
    </row>
    <row r="401" spans="19:21">
      <c r="S401" s="37"/>
      <c r="T401" s="22"/>
      <c r="U401" s="22"/>
    </row>
    <row r="402" spans="19:21">
      <c r="S402" s="37"/>
      <c r="T402" s="22"/>
      <c r="U402" s="22"/>
    </row>
    <row r="403" spans="19:21">
      <c r="S403" s="37"/>
      <c r="T403" s="22"/>
      <c r="U403" s="22"/>
    </row>
    <row r="404" spans="19:21">
      <c r="S404" s="37"/>
      <c r="T404" s="22"/>
      <c r="U404" s="22"/>
    </row>
    <row r="405" spans="19:21">
      <c r="S405" s="37"/>
      <c r="T405" s="22"/>
      <c r="U405" s="22"/>
    </row>
    <row r="406" spans="19:21">
      <c r="S406" s="37"/>
      <c r="T406" s="22"/>
      <c r="U406" s="22"/>
    </row>
    <row r="407" spans="19:21">
      <c r="S407" s="37"/>
      <c r="T407" s="22"/>
      <c r="U407" s="22"/>
    </row>
    <row r="408" spans="19:21">
      <c r="S408" s="37"/>
      <c r="T408" s="22"/>
      <c r="U408" s="22"/>
    </row>
    <row r="409" spans="19:21">
      <c r="S409" s="37"/>
      <c r="T409" s="22"/>
      <c r="U409" s="22"/>
    </row>
    <row r="410" spans="19:21">
      <c r="S410" s="37"/>
      <c r="T410" s="22"/>
      <c r="U410" s="22"/>
    </row>
    <row r="411" spans="19:21">
      <c r="S411" s="37"/>
      <c r="T411" s="22"/>
      <c r="U411" s="22"/>
    </row>
    <row r="412" spans="19:21">
      <c r="S412" s="37"/>
      <c r="T412" s="22"/>
      <c r="U412" s="22"/>
    </row>
    <row r="413" spans="19:21">
      <c r="S413" s="37"/>
      <c r="T413" s="22"/>
      <c r="U413" s="22"/>
    </row>
    <row r="414" spans="19:21">
      <c r="S414" s="37"/>
      <c r="T414" s="22"/>
      <c r="U414" s="22"/>
    </row>
    <row r="415" spans="19:21">
      <c r="S415" s="37"/>
      <c r="T415" s="22"/>
      <c r="U415" s="22"/>
    </row>
    <row r="416" spans="19:21">
      <c r="S416" s="37"/>
      <c r="T416" s="22"/>
      <c r="U416" s="22"/>
    </row>
    <row r="417" spans="19:21">
      <c r="S417" s="37"/>
      <c r="T417" s="22"/>
      <c r="U417" s="22"/>
    </row>
    <row r="418" spans="19:21">
      <c r="S418" s="37"/>
      <c r="T418" s="22"/>
      <c r="U418" s="22"/>
    </row>
    <row r="419" spans="19:21">
      <c r="S419" s="37"/>
      <c r="T419" s="22"/>
      <c r="U419" s="22"/>
    </row>
    <row r="420" spans="19:21">
      <c r="S420" s="37"/>
      <c r="T420" s="22"/>
      <c r="U420" s="22"/>
    </row>
    <row r="421" spans="19:21">
      <c r="S421" s="37"/>
      <c r="T421" s="22"/>
      <c r="U421" s="22"/>
    </row>
    <row r="422" spans="19:21">
      <c r="S422" s="37"/>
      <c r="T422" s="22"/>
      <c r="U422" s="22"/>
    </row>
    <row r="423" spans="19:21">
      <c r="S423" s="37"/>
      <c r="T423" s="22"/>
      <c r="U423" s="22"/>
    </row>
    <row r="424" spans="19:21">
      <c r="S424" s="37"/>
      <c r="T424" s="22"/>
      <c r="U424" s="22"/>
    </row>
    <row r="425" spans="19:21">
      <c r="S425" s="37"/>
      <c r="T425" s="22"/>
      <c r="U425" s="22"/>
    </row>
    <row r="426" spans="19:21">
      <c r="S426" s="37"/>
      <c r="T426" s="22"/>
      <c r="U426" s="22"/>
    </row>
    <row r="427" spans="19:21">
      <c r="S427" s="37"/>
      <c r="T427" s="22"/>
      <c r="U427" s="22"/>
    </row>
    <row r="428" spans="19:21">
      <c r="S428" s="37"/>
      <c r="T428" s="22"/>
      <c r="U428" s="22"/>
    </row>
    <row r="429" spans="19:21">
      <c r="S429" s="37"/>
      <c r="T429" s="22"/>
      <c r="U429" s="22"/>
    </row>
    <row r="430" spans="19:21">
      <c r="S430" s="37"/>
      <c r="T430" s="22"/>
      <c r="U430" s="22"/>
    </row>
    <row r="431" spans="19:21">
      <c r="S431" s="37"/>
      <c r="T431" s="22"/>
      <c r="U431" s="22"/>
    </row>
    <row r="432" spans="19:21">
      <c r="S432" s="37"/>
      <c r="T432" s="22"/>
      <c r="U432" s="22"/>
    </row>
    <row r="433" spans="19:21">
      <c r="S433" s="37"/>
      <c r="T433" s="22"/>
      <c r="U433" s="22"/>
    </row>
    <row r="434" spans="19:21">
      <c r="S434" s="37"/>
      <c r="T434" s="22"/>
      <c r="U434" s="22"/>
    </row>
    <row r="435" spans="19:21">
      <c r="S435" s="37"/>
      <c r="T435" s="22"/>
      <c r="U435" s="22"/>
    </row>
    <row r="436" spans="19:21">
      <c r="S436" s="37"/>
      <c r="T436" s="22"/>
      <c r="U436" s="22"/>
    </row>
    <row r="437" spans="19:21">
      <c r="S437" s="37"/>
      <c r="T437" s="22"/>
      <c r="U437" s="22"/>
    </row>
    <row r="438" spans="19:21">
      <c r="S438" s="37"/>
      <c r="T438" s="22"/>
      <c r="U438" s="22"/>
    </row>
    <row r="439" spans="19:21">
      <c r="S439" s="37"/>
      <c r="T439" s="22"/>
      <c r="U439" s="22"/>
    </row>
    <row r="440" spans="19:21">
      <c r="S440" s="37"/>
      <c r="T440" s="22"/>
      <c r="U440" s="22"/>
    </row>
    <row r="441" spans="19:21">
      <c r="S441" s="37"/>
      <c r="T441" s="22"/>
      <c r="U441" s="22"/>
    </row>
    <row r="442" spans="19:21">
      <c r="S442" s="37"/>
      <c r="T442" s="22"/>
      <c r="U442" s="22"/>
    </row>
    <row r="443" spans="19:21">
      <c r="S443" s="37"/>
      <c r="T443" s="22"/>
      <c r="U443" s="22"/>
    </row>
    <row r="444" spans="19:21">
      <c r="S444" s="37"/>
      <c r="T444" s="22"/>
      <c r="U444" s="22"/>
    </row>
    <row r="445" spans="19:21">
      <c r="S445" s="37"/>
      <c r="T445" s="22"/>
      <c r="U445" s="22"/>
    </row>
    <row r="446" spans="19:21">
      <c r="S446" s="37"/>
      <c r="T446" s="22"/>
      <c r="U446" s="22"/>
    </row>
    <row r="447" spans="19:21">
      <c r="S447" s="37"/>
      <c r="T447" s="22"/>
      <c r="U447" s="22"/>
    </row>
    <row r="448" spans="19:21">
      <c r="S448" s="37"/>
      <c r="T448" s="22"/>
      <c r="U448" s="22"/>
    </row>
    <row r="449" spans="19:21">
      <c r="S449" s="37"/>
      <c r="T449" s="22"/>
      <c r="U449" s="22"/>
    </row>
    <row r="450" spans="19:21">
      <c r="S450" s="37"/>
      <c r="T450" s="22"/>
      <c r="U450" s="22"/>
    </row>
    <row r="451" spans="19:21">
      <c r="S451" s="37"/>
      <c r="T451" s="22"/>
      <c r="U451" s="22"/>
    </row>
    <row r="452" spans="19:21">
      <c r="S452" s="37"/>
      <c r="T452" s="22"/>
      <c r="U452" s="22"/>
    </row>
    <row r="453" spans="19:21">
      <c r="S453" s="37"/>
      <c r="T453" s="22"/>
      <c r="U453" s="22"/>
    </row>
    <row r="454" spans="19:21">
      <c r="S454" s="37"/>
      <c r="T454" s="22"/>
      <c r="U454" s="22"/>
    </row>
    <row r="455" spans="19:21">
      <c r="S455" s="37"/>
      <c r="T455" s="22"/>
      <c r="U455" s="22"/>
    </row>
    <row r="456" spans="19:21">
      <c r="S456" s="37"/>
      <c r="T456" s="22"/>
      <c r="U456" s="22"/>
    </row>
    <row r="457" spans="19:21">
      <c r="S457" s="37"/>
      <c r="T457" s="22"/>
      <c r="U457" s="22"/>
    </row>
    <row r="458" spans="19:21">
      <c r="S458" s="37"/>
      <c r="T458" s="22"/>
      <c r="U458" s="22"/>
    </row>
    <row r="459" spans="19:21">
      <c r="S459" s="37"/>
      <c r="T459" s="22"/>
      <c r="U459" s="22"/>
    </row>
    <row r="460" spans="19:21">
      <c r="S460" s="37"/>
      <c r="T460" s="22"/>
      <c r="U460" s="22"/>
    </row>
    <row r="461" spans="19:21">
      <c r="S461" s="37"/>
      <c r="T461" s="22"/>
      <c r="U461" s="22"/>
    </row>
    <row r="462" spans="19:21">
      <c r="S462" s="37"/>
      <c r="T462" s="22"/>
      <c r="U462" s="22"/>
    </row>
    <row r="463" spans="19:21">
      <c r="S463" s="37"/>
      <c r="T463" s="22"/>
      <c r="U463" s="22"/>
    </row>
    <row r="464" spans="19:21">
      <c r="S464" s="37"/>
      <c r="T464" s="22"/>
      <c r="U464" s="22"/>
    </row>
    <row r="465" spans="19:21">
      <c r="S465" s="37"/>
      <c r="T465" s="22"/>
      <c r="U465" s="22"/>
    </row>
    <row r="466" spans="19:21">
      <c r="S466" s="37"/>
      <c r="T466" s="22"/>
      <c r="U466" s="22"/>
    </row>
    <row r="467" spans="19:21">
      <c r="S467" s="37"/>
      <c r="T467" s="22"/>
      <c r="U467" s="22"/>
    </row>
    <row r="468" spans="19:21">
      <c r="S468" s="37"/>
      <c r="T468" s="22"/>
      <c r="U468" s="22"/>
    </row>
    <row r="469" spans="19:21">
      <c r="S469" s="37"/>
      <c r="T469" s="22"/>
      <c r="U469" s="22"/>
    </row>
    <row r="470" spans="19:21">
      <c r="S470" s="37"/>
      <c r="T470" s="22"/>
      <c r="U470" s="22"/>
    </row>
    <row r="471" spans="19:21">
      <c r="S471" s="37"/>
      <c r="T471" s="22"/>
      <c r="U471" s="22"/>
    </row>
    <row r="472" spans="19:21">
      <c r="S472" s="37"/>
      <c r="T472" s="22"/>
      <c r="U472" s="22"/>
    </row>
    <row r="473" spans="19:21">
      <c r="S473" s="37"/>
      <c r="T473" s="22"/>
      <c r="U473" s="22"/>
    </row>
    <row r="474" spans="19:21">
      <c r="S474" s="37"/>
      <c r="T474" s="22"/>
      <c r="U474" s="22"/>
    </row>
    <row r="475" spans="19:21">
      <c r="S475" s="37"/>
      <c r="T475" s="22"/>
      <c r="U475" s="22"/>
    </row>
    <row r="476" spans="19:21">
      <c r="S476" s="37"/>
      <c r="T476" s="22"/>
      <c r="U476" s="22"/>
    </row>
    <row r="477" spans="19:21">
      <c r="S477" s="37"/>
      <c r="T477" s="22"/>
      <c r="U477" s="22"/>
    </row>
    <row r="478" spans="19:21">
      <c r="S478" s="37"/>
      <c r="T478" s="22"/>
      <c r="U478" s="22"/>
    </row>
    <row r="479" spans="19:21">
      <c r="S479" s="37"/>
      <c r="T479" s="22"/>
      <c r="U479" s="22"/>
    </row>
    <row r="480" spans="19:21">
      <c r="S480" s="37"/>
      <c r="T480" s="22"/>
      <c r="U480" s="22"/>
    </row>
    <row r="481" spans="19:21">
      <c r="S481" s="37"/>
      <c r="T481" s="22"/>
      <c r="U481" s="22"/>
    </row>
    <row r="482" spans="19:21">
      <c r="S482" s="37"/>
      <c r="T482" s="22"/>
      <c r="U482" s="22"/>
    </row>
    <row r="483" spans="19:21">
      <c r="S483" s="37"/>
      <c r="T483" s="22"/>
      <c r="U483" s="22"/>
    </row>
    <row r="484" spans="19:21">
      <c r="S484" s="37"/>
      <c r="T484" s="22"/>
      <c r="U484" s="22"/>
    </row>
    <row r="485" spans="19:21">
      <c r="S485" s="37"/>
      <c r="T485" s="22"/>
      <c r="U485" s="22"/>
    </row>
    <row r="486" spans="19:21">
      <c r="S486" s="37"/>
      <c r="T486" s="22"/>
      <c r="U486" s="22"/>
    </row>
    <row r="487" spans="19:21">
      <c r="S487" s="37"/>
      <c r="T487" s="22"/>
      <c r="U487" s="22"/>
    </row>
    <row r="488" spans="19:21">
      <c r="S488" s="37"/>
      <c r="T488" s="22"/>
      <c r="U488" s="22"/>
    </row>
    <row r="489" spans="19:21">
      <c r="S489" s="37"/>
      <c r="T489" s="22"/>
      <c r="U489" s="22"/>
    </row>
    <row r="490" spans="19:21">
      <c r="S490" s="37"/>
      <c r="T490" s="22"/>
      <c r="U490" s="22"/>
    </row>
    <row r="491" spans="19:21">
      <c r="S491" s="37"/>
      <c r="T491" s="22"/>
      <c r="U491" s="22"/>
    </row>
    <row r="492" spans="19:21">
      <c r="S492" s="37"/>
      <c r="T492" s="22"/>
      <c r="U492" s="22"/>
    </row>
    <row r="493" spans="19:21">
      <c r="S493" s="37"/>
      <c r="T493" s="22"/>
      <c r="U493" s="22"/>
    </row>
    <row r="494" spans="19:21">
      <c r="S494" s="37"/>
      <c r="T494" s="22"/>
      <c r="U494" s="22"/>
    </row>
    <row r="495" spans="19:21">
      <c r="S495" s="37"/>
      <c r="T495" s="22"/>
      <c r="U495" s="22"/>
    </row>
    <row r="496" spans="19:21">
      <c r="S496" s="37"/>
      <c r="T496" s="22"/>
      <c r="U496" s="22"/>
    </row>
    <row r="497" spans="19:21">
      <c r="S497" s="37"/>
      <c r="T497" s="22"/>
      <c r="U497" s="22"/>
    </row>
    <row r="498" spans="19:21">
      <c r="S498" s="37"/>
      <c r="T498" s="22"/>
      <c r="U498" s="22"/>
    </row>
    <row r="499" spans="19:21">
      <c r="S499" s="37"/>
      <c r="T499" s="22"/>
      <c r="U499" s="22"/>
    </row>
  </sheetData>
  <mergeCells count="5">
    <mergeCell ref="T2:T3"/>
    <mergeCell ref="A2:A3"/>
    <mergeCell ref="B2:B3"/>
    <mergeCell ref="C2:C3"/>
    <mergeCell ref="S2:S3"/>
  </mergeCells>
  <phoneticPr fontId="7" type="noConversion"/>
  <printOptions horizontalCentered="1" gridLinesSet="0"/>
  <pageMargins left="0.19685039370078741" right="0.19685039370078741" top="0.9055118110236221" bottom="0.39370078740157483" header="0.11811023622047245" footer="0.11811023622047245"/>
  <pageSetup paperSize="9" scale="85" orientation="portrait" r:id="rId1"/>
  <headerFooter alignWithMargins="0"/>
  <rowBreaks count="5" manualBreakCount="5">
    <brk id="155" max="16383" man="1"/>
    <brk id="200" max="16383" man="1"/>
    <brk id="280" max="16383" man="1"/>
    <brk id="324" max="16383" man="1"/>
    <brk id="3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4FD3B-2A7F-4290-9413-5791D22779B7}">
  <sheetPr>
    <pageSetUpPr fitToPage="1"/>
  </sheetPr>
  <dimension ref="A1:V499"/>
  <sheetViews>
    <sheetView showGridLines="0" showOutlineSymbols="0" zoomScaleNormal="100" zoomScaleSheetLayoutView="115" workbookViewId="0">
      <selection activeCell="T45" sqref="A1:T45"/>
    </sheetView>
  </sheetViews>
  <sheetFormatPr baseColWidth="10" defaultColWidth="10.86328125" defaultRowHeight="11.65"/>
  <cols>
    <col min="1" max="1" width="5.265625" style="8" customWidth="1"/>
    <col min="2" max="2" width="27" style="8" customWidth="1"/>
    <col min="3" max="17" width="4.9296875" style="8" customWidth="1"/>
    <col min="18" max="18" width="7.73046875" style="8" customWidth="1"/>
    <col min="19" max="19" width="9" style="29" customWidth="1"/>
    <col min="20" max="20" width="10.19921875" style="8" customWidth="1"/>
    <col min="21" max="21" width="4.86328125" style="8" customWidth="1"/>
    <col min="22" max="16384" width="10.86328125" style="8"/>
  </cols>
  <sheetData>
    <row r="1" spans="1:21">
      <c r="A1" s="4" t="s">
        <v>8</v>
      </c>
      <c r="B1" s="5" t="s">
        <v>113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33"/>
      <c r="T1" s="7"/>
      <c r="U1" s="38"/>
    </row>
    <row r="2" spans="1:21" ht="12.75" customHeight="1">
      <c r="A2" s="59" t="s">
        <v>39</v>
      </c>
      <c r="B2" s="61" t="s">
        <v>1</v>
      </c>
      <c r="C2" s="61" t="s">
        <v>2</v>
      </c>
      <c r="D2" s="9" t="s">
        <v>28</v>
      </c>
      <c r="E2" s="9" t="s">
        <v>28</v>
      </c>
      <c r="F2" s="9" t="s">
        <v>28</v>
      </c>
      <c r="G2" s="9" t="s">
        <v>28</v>
      </c>
      <c r="H2" s="9" t="s">
        <v>28</v>
      </c>
      <c r="I2" s="9" t="s">
        <v>28</v>
      </c>
      <c r="J2" s="9" t="s">
        <v>28</v>
      </c>
      <c r="K2" s="9" t="s">
        <v>28</v>
      </c>
      <c r="L2" s="9" t="s">
        <v>28</v>
      </c>
      <c r="M2" s="9" t="s">
        <v>28</v>
      </c>
      <c r="N2" s="9" t="s">
        <v>28</v>
      </c>
      <c r="O2" s="9" t="s">
        <v>28</v>
      </c>
      <c r="P2" s="9" t="s">
        <v>28</v>
      </c>
      <c r="Q2" s="9" t="s">
        <v>28</v>
      </c>
      <c r="R2" s="43" t="s">
        <v>28</v>
      </c>
      <c r="S2" s="63" t="s">
        <v>3</v>
      </c>
      <c r="T2" s="65" t="s">
        <v>5</v>
      </c>
      <c r="U2" s="38"/>
    </row>
    <row r="3" spans="1:21">
      <c r="A3" s="60"/>
      <c r="B3" s="62"/>
      <c r="C3" s="62"/>
      <c r="D3" s="42" t="s">
        <v>103</v>
      </c>
      <c r="E3" s="42" t="s">
        <v>104</v>
      </c>
      <c r="F3" s="42" t="s">
        <v>73</v>
      </c>
      <c r="G3" s="42" t="s">
        <v>105</v>
      </c>
      <c r="H3" s="42" t="s">
        <v>106</v>
      </c>
      <c r="I3" s="42" t="s">
        <v>107</v>
      </c>
      <c r="J3" s="42"/>
      <c r="K3" s="42"/>
      <c r="L3" s="42"/>
      <c r="M3" s="42"/>
      <c r="N3" s="42"/>
      <c r="O3" s="42"/>
      <c r="P3" s="42"/>
      <c r="Q3" s="42"/>
      <c r="R3" s="44" t="s">
        <v>50</v>
      </c>
      <c r="S3" s="64"/>
      <c r="T3" s="66"/>
      <c r="U3" s="39"/>
    </row>
    <row r="4" spans="1:21">
      <c r="A4" s="9"/>
      <c r="B4" s="1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41" t="str">
        <f t="shared" ref="R4:R39" si="0">IF(ISBLANK(C4),"",SUM(D4:Q4))</f>
        <v/>
      </c>
      <c r="S4" s="34"/>
      <c r="T4" s="11"/>
      <c r="U4" s="22"/>
    </row>
    <row r="5" spans="1:21">
      <c r="A5" s="1" t="s">
        <v>9</v>
      </c>
      <c r="B5" s="27" t="s">
        <v>31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41" t="str">
        <f t="shared" si="0"/>
        <v/>
      </c>
      <c r="S5" s="32"/>
      <c r="T5" s="12" t="str">
        <f t="shared" ref="T5:T41" si="1">IF(ISNUMBER(S5),ROUND(S5*R5,0),"")</f>
        <v/>
      </c>
      <c r="U5" s="40"/>
    </row>
    <row r="6" spans="1:21">
      <c r="A6" s="1" t="s">
        <v>53</v>
      </c>
      <c r="B6" s="27" t="s">
        <v>52</v>
      </c>
      <c r="C6" s="13" t="s">
        <v>51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41">
        <v>1</v>
      </c>
      <c r="S6" s="32"/>
      <c r="T6" s="12" t="str">
        <f t="shared" si="1"/>
        <v/>
      </c>
      <c r="U6" s="40"/>
    </row>
    <row r="7" spans="1:21">
      <c r="A7" s="1" t="s">
        <v>54</v>
      </c>
      <c r="B7" s="27" t="s">
        <v>32</v>
      </c>
      <c r="C7" s="13" t="s">
        <v>51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41">
        <v>1</v>
      </c>
      <c r="S7" s="32"/>
      <c r="T7" s="12" t="str">
        <f t="shared" si="1"/>
        <v/>
      </c>
      <c r="U7" s="40"/>
    </row>
    <row r="8" spans="1:21">
      <c r="A8" s="1"/>
      <c r="B8" s="27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41" t="str">
        <f t="shared" si="0"/>
        <v/>
      </c>
      <c r="S8" s="32"/>
      <c r="T8" s="12" t="str">
        <f t="shared" si="1"/>
        <v/>
      </c>
      <c r="U8" s="40"/>
    </row>
    <row r="9" spans="1:21">
      <c r="A9" s="1" t="s">
        <v>12</v>
      </c>
      <c r="B9" s="27" t="s">
        <v>35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41" t="str">
        <f t="shared" si="0"/>
        <v/>
      </c>
      <c r="S9" s="32"/>
      <c r="T9" s="12" t="str">
        <f t="shared" si="1"/>
        <v/>
      </c>
      <c r="U9" s="40"/>
    </row>
    <row r="10" spans="1:21" ht="23.25">
      <c r="A10" s="1" t="s">
        <v>56</v>
      </c>
      <c r="B10" s="3" t="s">
        <v>38</v>
      </c>
      <c r="C10" s="13" t="s">
        <v>11</v>
      </c>
      <c r="D10" s="13">
        <f t="shared" ref="D10:Q10" si="2">IF(SUM(D13:D19,D30)&gt;0,SUM(D13:D19,D30),"")</f>
        <v>997</v>
      </c>
      <c r="E10" s="13">
        <f t="shared" si="2"/>
        <v>938</v>
      </c>
      <c r="F10" s="13">
        <f t="shared" si="2"/>
        <v>241</v>
      </c>
      <c r="G10" s="13">
        <f t="shared" si="2"/>
        <v>1060</v>
      </c>
      <c r="H10" s="13">
        <f t="shared" si="2"/>
        <v>418</v>
      </c>
      <c r="I10" s="13">
        <f t="shared" si="2"/>
        <v>306</v>
      </c>
      <c r="J10" s="13" t="str">
        <f t="shared" ref="J10" si="3">IF(SUM(J13:J19,J30)&gt;0,SUM(J13:J19,J30),"")</f>
        <v/>
      </c>
      <c r="K10" s="13" t="str">
        <f t="shared" ref="K10:L10" si="4">IF(SUM(K13:K19,K30)&gt;0,SUM(K13:K19,K30),"")</f>
        <v/>
      </c>
      <c r="L10" s="13" t="str">
        <f t="shared" si="4"/>
        <v/>
      </c>
      <c r="M10" s="13" t="str">
        <f t="shared" si="2"/>
        <v/>
      </c>
      <c r="N10" s="13" t="str">
        <f t="shared" si="2"/>
        <v/>
      </c>
      <c r="O10" s="13" t="str">
        <f t="shared" si="2"/>
        <v/>
      </c>
      <c r="P10" s="13" t="str">
        <f t="shared" si="2"/>
        <v/>
      </c>
      <c r="Q10" s="13" t="str">
        <f t="shared" si="2"/>
        <v/>
      </c>
      <c r="R10" s="41">
        <f t="shared" si="0"/>
        <v>3960</v>
      </c>
      <c r="S10" s="32"/>
      <c r="T10" s="12" t="str">
        <f t="shared" si="1"/>
        <v/>
      </c>
      <c r="U10" s="40"/>
    </row>
    <row r="11" spans="1:21">
      <c r="A11" s="1"/>
      <c r="B11" s="28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41" t="str">
        <f t="shared" si="0"/>
        <v/>
      </c>
      <c r="S11" s="32"/>
      <c r="T11" s="12" t="str">
        <f t="shared" si="1"/>
        <v/>
      </c>
      <c r="U11" s="40"/>
    </row>
    <row r="12" spans="1:21">
      <c r="A12" s="1" t="s">
        <v>17</v>
      </c>
      <c r="B12" s="3" t="s">
        <v>33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41" t="str">
        <f t="shared" si="0"/>
        <v/>
      </c>
      <c r="S12" s="32"/>
      <c r="T12" s="12" t="str">
        <f t="shared" si="1"/>
        <v/>
      </c>
      <c r="U12" s="40"/>
    </row>
    <row r="13" spans="1:21">
      <c r="A13" s="1" t="s">
        <v>18</v>
      </c>
      <c r="B13" s="28" t="s">
        <v>36</v>
      </c>
      <c r="C13" s="13" t="s">
        <v>11</v>
      </c>
      <c r="D13" s="13">
        <v>475</v>
      </c>
      <c r="E13" s="13">
        <v>522</v>
      </c>
      <c r="F13" s="13">
        <v>178</v>
      </c>
      <c r="G13" s="13">
        <v>472</v>
      </c>
      <c r="H13" s="13">
        <v>257</v>
      </c>
      <c r="I13" s="13">
        <v>221</v>
      </c>
      <c r="J13" s="13"/>
      <c r="K13" s="13"/>
      <c r="L13" s="13"/>
      <c r="M13" s="13"/>
      <c r="N13" s="13"/>
      <c r="O13" s="13"/>
      <c r="P13" s="13"/>
      <c r="Q13" s="13"/>
      <c r="R13" s="41">
        <f t="shared" si="0"/>
        <v>2125</v>
      </c>
      <c r="S13" s="32"/>
      <c r="T13" s="12" t="str">
        <f t="shared" si="1"/>
        <v/>
      </c>
      <c r="U13" s="40"/>
    </row>
    <row r="14" spans="1:21">
      <c r="A14" s="1" t="s">
        <v>19</v>
      </c>
      <c r="B14" s="28" t="s">
        <v>55</v>
      </c>
      <c r="C14" s="13" t="s">
        <v>11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41">
        <f t="shared" si="0"/>
        <v>0</v>
      </c>
      <c r="S14" s="32"/>
      <c r="T14" s="12" t="s">
        <v>88</v>
      </c>
      <c r="U14" s="40"/>
    </row>
    <row r="15" spans="1:21">
      <c r="A15" s="1" t="s">
        <v>20</v>
      </c>
      <c r="B15" s="28" t="s">
        <v>16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41" t="str">
        <f t="shared" si="0"/>
        <v/>
      </c>
      <c r="S15" s="32"/>
      <c r="T15" s="12" t="str">
        <f t="shared" si="1"/>
        <v/>
      </c>
      <c r="U15" s="40"/>
    </row>
    <row r="16" spans="1:21">
      <c r="A16" s="1" t="s">
        <v>89</v>
      </c>
      <c r="B16" s="2" t="s">
        <v>86</v>
      </c>
      <c r="C16" s="13" t="s">
        <v>11</v>
      </c>
      <c r="D16" s="13">
        <v>35</v>
      </c>
      <c r="E16" s="13">
        <v>37</v>
      </c>
      <c r="F16" s="13">
        <v>19</v>
      </c>
      <c r="G16" s="13">
        <v>27</v>
      </c>
      <c r="H16" s="13">
        <v>19</v>
      </c>
      <c r="I16" s="13">
        <v>25</v>
      </c>
      <c r="J16" s="13"/>
      <c r="K16" s="13"/>
      <c r="L16" s="13"/>
      <c r="M16" s="13"/>
      <c r="N16" s="13"/>
      <c r="O16" s="13"/>
      <c r="P16" s="13"/>
      <c r="Q16" s="13"/>
      <c r="R16" s="41">
        <f t="shared" si="0"/>
        <v>162</v>
      </c>
      <c r="S16" s="32"/>
      <c r="T16" s="12" t="str">
        <f t="shared" si="1"/>
        <v/>
      </c>
      <c r="U16" s="40"/>
    </row>
    <row r="17" spans="1:21">
      <c r="A17" s="1" t="s">
        <v>90</v>
      </c>
      <c r="B17" s="2" t="s">
        <v>87</v>
      </c>
      <c r="C17" s="13" t="s">
        <v>11</v>
      </c>
      <c r="D17" s="13">
        <v>202</v>
      </c>
      <c r="E17" s="13">
        <v>45</v>
      </c>
      <c r="F17" s="13">
        <v>44</v>
      </c>
      <c r="G17" s="13">
        <v>213</v>
      </c>
      <c r="H17" s="13">
        <v>24</v>
      </c>
      <c r="I17" s="13">
        <v>5</v>
      </c>
      <c r="J17" s="13"/>
      <c r="K17" s="13"/>
      <c r="L17" s="13"/>
      <c r="M17" s="13"/>
      <c r="N17" s="13"/>
      <c r="O17" s="13"/>
      <c r="P17" s="13"/>
      <c r="Q17" s="13"/>
      <c r="R17" s="41">
        <f t="shared" si="0"/>
        <v>533</v>
      </c>
      <c r="S17" s="32"/>
      <c r="T17" s="12" t="str">
        <f t="shared" si="1"/>
        <v/>
      </c>
      <c r="U17" s="40"/>
    </row>
    <row r="18" spans="1:21">
      <c r="A18" s="1" t="s">
        <v>101</v>
      </c>
      <c r="B18" s="2" t="s">
        <v>102</v>
      </c>
      <c r="C18" s="13" t="s">
        <v>11</v>
      </c>
      <c r="D18" s="13">
        <v>48</v>
      </c>
      <c r="E18" s="13">
        <v>35</v>
      </c>
      <c r="F18" s="13"/>
      <c r="G18" s="13">
        <v>217</v>
      </c>
      <c r="H18" s="13">
        <v>25</v>
      </c>
      <c r="I18" s="13">
        <v>16</v>
      </c>
      <c r="J18" s="13"/>
      <c r="K18" s="13"/>
      <c r="L18" s="13"/>
      <c r="M18" s="13"/>
      <c r="N18" s="13"/>
      <c r="O18" s="13"/>
      <c r="P18" s="13"/>
      <c r="Q18" s="13"/>
      <c r="R18" s="41">
        <f t="shared" si="0"/>
        <v>341</v>
      </c>
      <c r="S18" s="32"/>
      <c r="T18" s="12" t="str">
        <f t="shared" si="1"/>
        <v/>
      </c>
      <c r="U18" s="40"/>
    </row>
    <row r="19" spans="1:21">
      <c r="A19" s="1" t="s">
        <v>21</v>
      </c>
      <c r="B19" s="28" t="s">
        <v>26</v>
      </c>
      <c r="C19" s="13" t="s">
        <v>11</v>
      </c>
      <c r="D19" s="13">
        <v>237</v>
      </c>
      <c r="E19" s="13">
        <v>299</v>
      </c>
      <c r="F19" s="13"/>
      <c r="G19" s="13">
        <v>131</v>
      </c>
      <c r="H19" s="13">
        <v>93</v>
      </c>
      <c r="I19" s="13">
        <v>39</v>
      </c>
      <c r="J19" s="13"/>
      <c r="K19" s="13"/>
      <c r="L19" s="13"/>
      <c r="M19" s="13"/>
      <c r="N19" s="13"/>
      <c r="O19" s="13"/>
      <c r="P19" s="13"/>
      <c r="Q19" s="13"/>
      <c r="R19" s="41">
        <f t="shared" si="0"/>
        <v>799</v>
      </c>
      <c r="S19" s="32"/>
      <c r="T19" s="12" t="str">
        <f t="shared" si="1"/>
        <v/>
      </c>
      <c r="U19" s="40"/>
    </row>
    <row r="20" spans="1:21">
      <c r="A20" s="1" t="s">
        <v>22</v>
      </c>
      <c r="B20" s="28" t="s">
        <v>15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41" t="str">
        <f t="shared" si="0"/>
        <v/>
      </c>
      <c r="S20" s="32"/>
      <c r="T20" s="12" t="str">
        <f t="shared" si="1"/>
        <v/>
      </c>
      <c r="U20" s="40"/>
    </row>
    <row r="21" spans="1:21">
      <c r="A21" s="1" t="s">
        <v>57</v>
      </c>
      <c r="B21" s="2" t="s">
        <v>84</v>
      </c>
      <c r="C21" s="13" t="s">
        <v>11</v>
      </c>
      <c r="D21" s="13">
        <v>31</v>
      </c>
      <c r="E21" s="13">
        <v>35</v>
      </c>
      <c r="F21" s="13">
        <v>15</v>
      </c>
      <c r="G21" s="13">
        <v>32</v>
      </c>
      <c r="H21" s="13">
        <v>26</v>
      </c>
      <c r="I21" s="13">
        <v>22</v>
      </c>
      <c r="J21" s="13"/>
      <c r="K21" s="13"/>
      <c r="L21" s="13"/>
      <c r="M21" s="13"/>
      <c r="N21" s="13"/>
      <c r="O21" s="13"/>
      <c r="P21" s="13"/>
      <c r="Q21" s="13"/>
      <c r="R21" s="41">
        <f t="shared" ref="R21" si="5">IF(ISBLANK(C21),"",SUM(D21:Q21))</f>
        <v>161</v>
      </c>
      <c r="S21" s="32"/>
      <c r="T21" s="12" t="str">
        <f t="shared" si="1"/>
        <v/>
      </c>
      <c r="U21" s="40"/>
    </row>
    <row r="22" spans="1:21">
      <c r="A22" s="1" t="s">
        <v>58</v>
      </c>
      <c r="B22" s="2" t="s">
        <v>29</v>
      </c>
      <c r="C22" s="13" t="s">
        <v>6</v>
      </c>
      <c r="D22" s="13">
        <v>54</v>
      </c>
      <c r="E22" s="13">
        <v>27</v>
      </c>
      <c r="F22" s="13"/>
      <c r="G22" s="13">
        <v>35</v>
      </c>
      <c r="H22" s="13">
        <v>8</v>
      </c>
      <c r="I22" s="13">
        <v>17</v>
      </c>
      <c r="J22" s="13"/>
      <c r="K22" s="13"/>
      <c r="L22" s="13"/>
      <c r="M22" s="13"/>
      <c r="N22" s="13"/>
      <c r="O22" s="13"/>
      <c r="P22" s="13"/>
      <c r="Q22" s="13"/>
      <c r="R22" s="41">
        <f t="shared" si="0"/>
        <v>141</v>
      </c>
      <c r="S22" s="32"/>
      <c r="T22" s="12" t="str">
        <f t="shared" si="1"/>
        <v/>
      </c>
      <c r="U22" s="40"/>
    </row>
    <row r="23" spans="1:21" ht="23.25">
      <c r="A23" s="1" t="s">
        <v>59</v>
      </c>
      <c r="B23" s="2" t="s">
        <v>30</v>
      </c>
      <c r="C23" s="13" t="s">
        <v>11</v>
      </c>
      <c r="D23" s="13">
        <v>6</v>
      </c>
      <c r="E23" s="13">
        <v>8</v>
      </c>
      <c r="F23" s="13">
        <v>4</v>
      </c>
      <c r="G23" s="13">
        <v>3</v>
      </c>
      <c r="H23" s="13">
        <v>6</v>
      </c>
      <c r="I23" s="13">
        <v>6</v>
      </c>
      <c r="J23" s="13"/>
      <c r="K23" s="13"/>
      <c r="L23" s="13"/>
      <c r="M23" s="13"/>
      <c r="N23" s="13"/>
      <c r="O23" s="13"/>
      <c r="P23" s="13"/>
      <c r="Q23" s="13"/>
      <c r="R23" s="41">
        <f t="shared" si="0"/>
        <v>33</v>
      </c>
      <c r="S23" s="32"/>
      <c r="T23" s="12" t="str">
        <f t="shared" si="1"/>
        <v/>
      </c>
      <c r="U23" s="40"/>
    </row>
    <row r="24" spans="1:21">
      <c r="A24" s="1" t="s">
        <v>60</v>
      </c>
      <c r="B24" s="28" t="s">
        <v>49</v>
      </c>
      <c r="C24" s="13" t="s">
        <v>11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41">
        <f t="shared" si="0"/>
        <v>0</v>
      </c>
      <c r="S24" s="32"/>
      <c r="T24" s="12" t="s">
        <v>88</v>
      </c>
      <c r="U24" s="40"/>
    </row>
    <row r="25" spans="1:21">
      <c r="A25" s="1" t="s">
        <v>23</v>
      </c>
      <c r="B25" s="28" t="s">
        <v>14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41" t="str">
        <f t="shared" si="0"/>
        <v/>
      </c>
      <c r="S25" s="32"/>
      <c r="T25" s="12" t="str">
        <f t="shared" si="1"/>
        <v/>
      </c>
      <c r="U25" s="40"/>
    </row>
    <row r="26" spans="1:21" ht="23.25">
      <c r="A26" s="1" t="s">
        <v>61</v>
      </c>
      <c r="B26" s="2" t="s">
        <v>37</v>
      </c>
      <c r="C26" s="13" t="s">
        <v>6</v>
      </c>
      <c r="D26" s="13">
        <v>52</v>
      </c>
      <c r="E26" s="13">
        <v>53</v>
      </c>
      <c r="F26" s="13">
        <v>11</v>
      </c>
      <c r="G26" s="13">
        <v>79</v>
      </c>
      <c r="H26" s="13">
        <v>30</v>
      </c>
      <c r="I26" s="13">
        <v>21</v>
      </c>
      <c r="J26" s="13"/>
      <c r="K26" s="13"/>
      <c r="L26" s="13"/>
      <c r="M26" s="13"/>
      <c r="N26" s="13"/>
      <c r="O26" s="13"/>
      <c r="P26" s="13"/>
      <c r="Q26" s="13"/>
      <c r="R26" s="41">
        <f t="shared" si="0"/>
        <v>246</v>
      </c>
      <c r="S26" s="32"/>
      <c r="T26" s="12" t="str">
        <f t="shared" si="1"/>
        <v/>
      </c>
      <c r="U26" s="40"/>
    </row>
    <row r="27" spans="1:21">
      <c r="A27" s="1" t="s">
        <v>24</v>
      </c>
      <c r="B27" s="28" t="s">
        <v>62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41" t="str">
        <f t="shared" si="0"/>
        <v/>
      </c>
      <c r="S27" s="32"/>
      <c r="T27" s="12" t="str">
        <f t="shared" si="1"/>
        <v/>
      </c>
      <c r="U27" s="40"/>
    </row>
    <row r="28" spans="1:21">
      <c r="A28" s="1" t="s">
        <v>91</v>
      </c>
      <c r="B28" s="2" t="s">
        <v>85</v>
      </c>
      <c r="C28" s="13" t="s">
        <v>11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41">
        <f t="shared" si="0"/>
        <v>0</v>
      </c>
      <c r="S28" s="32"/>
      <c r="T28" s="12" t="str">
        <f t="shared" si="1"/>
        <v/>
      </c>
      <c r="U28" s="40"/>
    </row>
    <row r="29" spans="1:21">
      <c r="A29" s="1" t="s">
        <v>116</v>
      </c>
      <c r="B29" s="2" t="s">
        <v>117</v>
      </c>
      <c r="C29" s="13" t="s">
        <v>2</v>
      </c>
      <c r="D29" s="13">
        <v>8</v>
      </c>
      <c r="E29" s="13">
        <v>2</v>
      </c>
      <c r="F29" s="13">
        <v>2</v>
      </c>
      <c r="G29" s="13">
        <v>3</v>
      </c>
      <c r="H29" s="13">
        <v>9</v>
      </c>
      <c r="I29" s="13">
        <v>6</v>
      </c>
      <c r="J29" s="13"/>
      <c r="K29" s="13"/>
      <c r="L29" s="13"/>
      <c r="M29" s="13"/>
      <c r="N29" s="13"/>
      <c r="O29" s="13"/>
      <c r="P29" s="13"/>
      <c r="Q29" s="13"/>
      <c r="R29" s="41">
        <f t="shared" si="0"/>
        <v>30</v>
      </c>
      <c r="S29" s="32"/>
      <c r="T29" s="12" t="str">
        <f t="shared" si="1"/>
        <v/>
      </c>
      <c r="U29" s="40"/>
    </row>
    <row r="30" spans="1:21">
      <c r="A30" s="1" t="s">
        <v>63</v>
      </c>
      <c r="B30" s="28" t="s">
        <v>47</v>
      </c>
      <c r="C30" s="13" t="s">
        <v>11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41">
        <f t="shared" si="0"/>
        <v>0</v>
      </c>
      <c r="S30" s="32"/>
      <c r="T30" s="12" t="s">
        <v>88</v>
      </c>
      <c r="U30" s="40"/>
    </row>
    <row r="31" spans="1:21">
      <c r="A31" s="1" t="s">
        <v>64</v>
      </c>
      <c r="B31" s="28" t="s">
        <v>48</v>
      </c>
      <c r="C31" s="13" t="s">
        <v>11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41">
        <f>IF(ISBLANK(C31),"",SUM(D31:Q31))</f>
        <v>0</v>
      </c>
      <c r="S31" s="32"/>
      <c r="T31" s="12" t="s">
        <v>88</v>
      </c>
      <c r="U31" s="40"/>
    </row>
    <row r="32" spans="1:21">
      <c r="A32" s="1" t="s">
        <v>65</v>
      </c>
      <c r="B32" s="28" t="s">
        <v>34</v>
      </c>
      <c r="C32" s="13" t="s">
        <v>11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41">
        <f>IF(ISBLANK(C32),"",SUM(D32:Q32))</f>
        <v>0</v>
      </c>
      <c r="S32" s="32"/>
      <c r="T32" s="12" t="s">
        <v>88</v>
      </c>
      <c r="U32" s="40"/>
    </row>
    <row r="33" spans="1:22">
      <c r="A33" s="1"/>
      <c r="B33" s="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41" t="str">
        <f t="shared" si="0"/>
        <v/>
      </c>
      <c r="S33" s="32"/>
      <c r="T33" s="12" t="str">
        <f t="shared" si="1"/>
        <v/>
      </c>
      <c r="U33" s="40"/>
    </row>
    <row r="34" spans="1:22">
      <c r="A34" s="1" t="s">
        <v>40</v>
      </c>
      <c r="B34" s="28" t="s">
        <v>10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41" t="str">
        <f t="shared" si="0"/>
        <v/>
      </c>
      <c r="S34" s="32"/>
      <c r="T34" s="12" t="str">
        <f t="shared" si="1"/>
        <v/>
      </c>
      <c r="U34" s="40"/>
    </row>
    <row r="35" spans="1:22" ht="23.25">
      <c r="A35" s="1" t="s">
        <v>41</v>
      </c>
      <c r="B35" s="28" t="s">
        <v>66</v>
      </c>
      <c r="C35" s="13" t="s">
        <v>11</v>
      </c>
      <c r="D35" s="13">
        <v>2</v>
      </c>
      <c r="E35" s="13">
        <v>3</v>
      </c>
      <c r="F35" s="13">
        <v>2</v>
      </c>
      <c r="G35" s="13">
        <v>2</v>
      </c>
      <c r="H35" s="13">
        <v>4</v>
      </c>
      <c r="I35" s="13">
        <v>4</v>
      </c>
      <c r="J35" s="13"/>
      <c r="K35" s="13"/>
      <c r="L35" s="13"/>
      <c r="M35" s="13"/>
      <c r="N35" s="13"/>
      <c r="O35" s="13"/>
      <c r="P35" s="13"/>
      <c r="Q35" s="13"/>
      <c r="R35" s="41">
        <f t="shared" si="0"/>
        <v>17</v>
      </c>
      <c r="S35" s="32"/>
      <c r="T35" s="12" t="str">
        <f t="shared" si="1"/>
        <v/>
      </c>
      <c r="U35" s="40"/>
    </row>
    <row r="36" spans="1:22" ht="23.25">
      <c r="A36" s="1" t="s">
        <v>42</v>
      </c>
      <c r="B36" s="28" t="s">
        <v>67</v>
      </c>
      <c r="C36" s="13" t="s">
        <v>6</v>
      </c>
      <c r="D36" s="13">
        <v>32</v>
      </c>
      <c r="E36" s="13">
        <v>32</v>
      </c>
      <c r="F36" s="13">
        <v>0</v>
      </c>
      <c r="G36" s="13">
        <v>16</v>
      </c>
      <c r="H36" s="13">
        <v>24</v>
      </c>
      <c r="I36" s="13">
        <v>24</v>
      </c>
      <c r="J36" s="13"/>
      <c r="K36" s="13"/>
      <c r="L36" s="13"/>
      <c r="M36" s="13"/>
      <c r="N36" s="13"/>
      <c r="O36" s="13"/>
      <c r="P36" s="13"/>
      <c r="Q36" s="13"/>
      <c r="R36" s="41">
        <f t="shared" si="0"/>
        <v>128</v>
      </c>
      <c r="S36" s="32"/>
      <c r="T36" s="12" t="str">
        <f t="shared" si="1"/>
        <v/>
      </c>
      <c r="U36" s="40"/>
    </row>
    <row r="37" spans="1:22">
      <c r="A37" s="1" t="s">
        <v>43</v>
      </c>
      <c r="B37" s="28" t="s">
        <v>68</v>
      </c>
      <c r="C37" s="13" t="s">
        <v>2</v>
      </c>
      <c r="D37" s="13">
        <v>8</v>
      </c>
      <c r="E37" s="13">
        <v>12</v>
      </c>
      <c r="F37" s="13">
        <v>0</v>
      </c>
      <c r="G37" s="13">
        <v>0</v>
      </c>
      <c r="H37" s="13">
        <v>0</v>
      </c>
      <c r="I37" s="13">
        <v>0</v>
      </c>
      <c r="J37" s="13"/>
      <c r="K37" s="13"/>
      <c r="L37" s="13"/>
      <c r="M37" s="13"/>
      <c r="N37" s="13"/>
      <c r="O37" s="13"/>
      <c r="P37" s="13"/>
      <c r="Q37" s="13"/>
      <c r="R37" s="41">
        <f t="shared" si="0"/>
        <v>20</v>
      </c>
      <c r="S37" s="32"/>
      <c r="T37" s="12" t="str">
        <f t="shared" si="1"/>
        <v/>
      </c>
      <c r="U37" s="40"/>
    </row>
    <row r="38" spans="1:22" ht="23.25">
      <c r="A38" s="1" t="s">
        <v>44</v>
      </c>
      <c r="B38" s="3" t="s">
        <v>27</v>
      </c>
      <c r="C38" s="13" t="s">
        <v>6</v>
      </c>
      <c r="D38" s="13">
        <v>1010</v>
      </c>
      <c r="E38" s="13">
        <v>224</v>
      </c>
      <c r="F38" s="13">
        <v>221</v>
      </c>
      <c r="G38" s="13">
        <v>1067</v>
      </c>
      <c r="H38" s="13">
        <v>120</v>
      </c>
      <c r="I38" s="13">
        <v>125</v>
      </c>
      <c r="J38" s="13"/>
      <c r="K38" s="13"/>
      <c r="L38" s="13"/>
      <c r="M38" s="13"/>
      <c r="N38" s="13"/>
      <c r="O38" s="13"/>
      <c r="P38" s="13"/>
      <c r="Q38" s="13"/>
      <c r="R38" s="41">
        <f t="shared" si="0"/>
        <v>2767</v>
      </c>
      <c r="S38" s="32"/>
      <c r="T38" s="12" t="s">
        <v>88</v>
      </c>
      <c r="U38" s="40"/>
    </row>
    <row r="39" spans="1:22" ht="23.25">
      <c r="A39" s="1" t="s">
        <v>45</v>
      </c>
      <c r="B39" s="3" t="s">
        <v>69</v>
      </c>
      <c r="C39" s="13" t="s">
        <v>6</v>
      </c>
      <c r="D39" s="13">
        <v>54</v>
      </c>
      <c r="E39" s="13">
        <v>54</v>
      </c>
      <c r="F39" s="13">
        <v>30</v>
      </c>
      <c r="G39" s="13">
        <v>70</v>
      </c>
      <c r="H39" s="13">
        <v>47</v>
      </c>
      <c r="I39" s="13">
        <v>46</v>
      </c>
      <c r="J39" s="13"/>
      <c r="K39" s="13"/>
      <c r="L39" s="13"/>
      <c r="M39" s="13"/>
      <c r="N39" s="13"/>
      <c r="O39" s="13"/>
      <c r="P39" s="13"/>
      <c r="Q39" s="13"/>
      <c r="R39" s="41">
        <f t="shared" si="0"/>
        <v>301</v>
      </c>
      <c r="S39" s="32"/>
      <c r="T39" s="12" t="s">
        <v>88</v>
      </c>
      <c r="U39" s="40"/>
    </row>
    <row r="40" spans="1:22">
      <c r="A40" s="1" t="s">
        <v>46</v>
      </c>
      <c r="B40" s="3" t="s">
        <v>25</v>
      </c>
      <c r="C40" s="13" t="s">
        <v>51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41">
        <v>1</v>
      </c>
      <c r="S40" s="32"/>
      <c r="T40" s="12" t="str">
        <f t="shared" si="1"/>
        <v/>
      </c>
      <c r="U40" s="40"/>
    </row>
    <row r="41" spans="1:22">
      <c r="A41" s="1"/>
      <c r="B41" s="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41" t="str">
        <f t="shared" ref="R41" si="6">IF(ISBLANK(C41),"",SUM(D41:Q41))</f>
        <v/>
      </c>
      <c r="S41" s="32"/>
      <c r="T41" s="12" t="str">
        <f t="shared" si="1"/>
        <v/>
      </c>
      <c r="U41" s="40"/>
    </row>
    <row r="42" spans="1:22">
      <c r="A42" s="14" t="s">
        <v>4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30"/>
      <c r="S42" s="35"/>
      <c r="T42" s="16">
        <f>ROUND(SUM(T4:T41),0)</f>
        <v>0</v>
      </c>
      <c r="U42" s="40"/>
    </row>
    <row r="43" spans="1:22" s="20" customFormat="1" ht="15" customHeight="1">
      <c r="A43" s="17" t="s">
        <v>7</v>
      </c>
      <c r="B43" s="18"/>
      <c r="C43" s="19">
        <v>0.06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26"/>
      <c r="S43" s="36"/>
      <c r="T43" s="21">
        <f>ROUND(T42*C43,0)</f>
        <v>0</v>
      </c>
      <c r="U43" s="40"/>
      <c r="V43" s="8"/>
    </row>
    <row r="44" spans="1:22">
      <c r="A44" s="14" t="s">
        <v>0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35"/>
      <c r="T44" s="16">
        <f>SUM(T42:T43)</f>
        <v>0</v>
      </c>
      <c r="U44" s="40"/>
    </row>
    <row r="45" spans="1:22">
      <c r="A45" s="31" t="s">
        <v>13</v>
      </c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4"/>
      <c r="U45" s="40"/>
    </row>
    <row r="46" spans="1:22">
      <c r="A46" s="25"/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4"/>
    </row>
    <row r="47" spans="1:22">
      <c r="A47" s="23"/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4"/>
      <c r="T47" s="29"/>
      <c r="U47" s="29"/>
    </row>
    <row r="48" spans="1:22">
      <c r="A48" s="23"/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4"/>
    </row>
    <row r="49" spans="1:18">
      <c r="A49" s="23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4"/>
    </row>
    <row r="50" spans="1:18" s="29" customFormat="1">
      <c r="A50" s="23"/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4"/>
    </row>
    <row r="51" spans="1:18" s="29" customFormat="1">
      <c r="A51" s="23"/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4"/>
    </row>
    <row r="52" spans="1:18" s="29" customFormat="1">
      <c r="A52" s="23"/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4"/>
    </row>
    <row r="53" spans="1:18" s="29" customFormat="1">
      <c r="A53" s="23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4"/>
    </row>
    <row r="54" spans="1:18" s="29" customFormat="1">
      <c r="A54" s="23"/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4"/>
    </row>
    <row r="55" spans="1:18" s="29" customFormat="1">
      <c r="A55" s="23"/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4"/>
    </row>
    <row r="56" spans="1:18" s="29" customFormat="1">
      <c r="A56" s="23"/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4"/>
    </row>
    <row r="57" spans="1:18" s="29" customFormat="1">
      <c r="A57" s="23"/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4"/>
    </row>
    <row r="58" spans="1:18" s="29" customFormat="1">
      <c r="A58" s="23"/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4"/>
    </row>
    <row r="59" spans="1:18" s="29" customFormat="1">
      <c r="A59" s="23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4"/>
    </row>
    <row r="60" spans="1:18" s="29" customFormat="1">
      <c r="A60" s="23"/>
      <c r="B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4"/>
    </row>
    <row r="61" spans="1:18" s="29" customFormat="1">
      <c r="A61" s="23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4"/>
    </row>
    <row r="62" spans="1:18" s="29" customFormat="1">
      <c r="A62" s="23"/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4"/>
    </row>
    <row r="63" spans="1:18" s="29" customFormat="1">
      <c r="A63" s="23"/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4"/>
    </row>
    <row r="64" spans="1:18" s="29" customFormat="1">
      <c r="A64" s="23"/>
      <c r="B64" s="22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4"/>
    </row>
    <row r="65" spans="1:18" s="29" customFormat="1">
      <c r="A65" s="23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4"/>
    </row>
    <row r="66" spans="1:18" s="29" customFormat="1">
      <c r="A66" s="23"/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4"/>
    </row>
    <row r="67" spans="1:18" s="29" customFormat="1">
      <c r="A67" s="23"/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4"/>
    </row>
    <row r="68" spans="1:18" s="29" customFormat="1">
      <c r="A68" s="23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4"/>
    </row>
    <row r="69" spans="1:18" s="29" customFormat="1">
      <c r="A69" s="23"/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4"/>
    </row>
    <row r="70" spans="1:18" s="29" customFormat="1">
      <c r="A70" s="23"/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4"/>
    </row>
    <row r="71" spans="1:18" s="29" customFormat="1">
      <c r="A71" s="23"/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4"/>
    </row>
    <row r="72" spans="1:18" s="29" customFormat="1">
      <c r="A72" s="23"/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4"/>
    </row>
    <row r="73" spans="1:18" s="29" customFormat="1">
      <c r="A73" s="23"/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4"/>
    </row>
    <row r="74" spans="1:18" s="29" customFormat="1">
      <c r="A74" s="23"/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4"/>
    </row>
    <row r="75" spans="1:18" s="29" customFormat="1">
      <c r="A75" s="23"/>
      <c r="B75" s="22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4"/>
    </row>
    <row r="76" spans="1:18" s="29" customFormat="1">
      <c r="A76" s="23"/>
      <c r="B76" s="22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4"/>
    </row>
    <row r="77" spans="1:18" s="29" customFormat="1">
      <c r="A77" s="23"/>
      <c r="B77" s="22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4"/>
    </row>
    <row r="78" spans="1:18" s="29" customFormat="1">
      <c r="A78" s="23"/>
      <c r="B78" s="22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4"/>
    </row>
    <row r="79" spans="1:18" s="29" customFormat="1">
      <c r="A79" s="23"/>
      <c r="B79" s="22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4"/>
    </row>
    <row r="80" spans="1:18" s="29" customFormat="1">
      <c r="A80" s="23"/>
      <c r="B80" s="22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4"/>
    </row>
    <row r="81" spans="1:18" s="29" customFormat="1">
      <c r="A81" s="23"/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4"/>
    </row>
    <row r="82" spans="1:18" s="29" customFormat="1">
      <c r="A82" s="23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4"/>
    </row>
    <row r="83" spans="1:18" s="29" customFormat="1">
      <c r="A83" s="23"/>
      <c r="B83" s="22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4"/>
    </row>
    <row r="84" spans="1:18" s="29" customFormat="1">
      <c r="A84" s="23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4"/>
    </row>
    <row r="85" spans="1:18" s="29" customFormat="1">
      <c r="A85" s="23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4"/>
    </row>
    <row r="86" spans="1:18" s="29" customFormat="1">
      <c r="A86" s="23"/>
      <c r="B86" s="22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4"/>
    </row>
    <row r="87" spans="1:18" s="29" customFormat="1">
      <c r="A87" s="23"/>
      <c r="B87" s="22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4"/>
    </row>
    <row r="88" spans="1:18" s="29" customFormat="1">
      <c r="A88" s="23"/>
      <c r="B88" s="22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4"/>
    </row>
    <row r="89" spans="1:18" s="29" customFormat="1">
      <c r="A89" s="23"/>
      <c r="B89" s="22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4"/>
    </row>
    <row r="90" spans="1:18" s="29" customFormat="1">
      <c r="A90" s="23"/>
      <c r="B90" s="22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4"/>
    </row>
    <row r="91" spans="1:18" s="29" customFormat="1">
      <c r="A91" s="23"/>
      <c r="B91" s="22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4"/>
    </row>
    <row r="92" spans="1:18" s="29" customFormat="1">
      <c r="A92" s="23"/>
      <c r="B92" s="22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4"/>
    </row>
    <row r="93" spans="1:18" s="29" customFormat="1">
      <c r="A93" s="23"/>
      <c r="B93" s="22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4"/>
    </row>
    <row r="94" spans="1:18" s="29" customFormat="1">
      <c r="A94" s="23"/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4"/>
    </row>
    <row r="95" spans="1:18" s="29" customFormat="1">
      <c r="A95" s="23"/>
      <c r="B95" s="22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4"/>
    </row>
    <row r="96" spans="1:18" s="29" customFormat="1">
      <c r="A96" s="23"/>
      <c r="B96" s="22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4"/>
    </row>
    <row r="97" spans="1:18" s="29" customFormat="1">
      <c r="A97" s="23"/>
      <c r="B97" s="22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4"/>
    </row>
    <row r="98" spans="1:18" s="29" customFormat="1">
      <c r="A98" s="23"/>
      <c r="B98" s="22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4"/>
    </row>
    <row r="99" spans="1:18" s="29" customFormat="1">
      <c r="A99" s="23"/>
      <c r="B99" s="22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4"/>
    </row>
    <row r="100" spans="1:18" s="29" customFormat="1">
      <c r="A100" s="23"/>
      <c r="B100" s="22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4"/>
    </row>
    <row r="101" spans="1:18" s="29" customFormat="1">
      <c r="A101" s="23"/>
      <c r="B101" s="22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4"/>
    </row>
    <row r="102" spans="1:18" s="29" customFormat="1">
      <c r="A102" s="23"/>
      <c r="B102" s="22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4"/>
    </row>
    <row r="103" spans="1:18" s="29" customFormat="1">
      <c r="A103" s="23"/>
      <c r="B103" s="22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</row>
    <row r="104" spans="1:18" s="29" customFormat="1">
      <c r="A104" s="23"/>
      <c r="B104" s="22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</row>
    <row r="105" spans="1:18" s="29" customFormat="1">
      <c r="A105" s="23"/>
      <c r="B105" s="22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</row>
    <row r="106" spans="1:18" s="29" customFormat="1">
      <c r="A106" s="23"/>
      <c r="B106" s="22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</row>
    <row r="107" spans="1:18" s="29" customFormat="1">
      <c r="A107" s="23"/>
      <c r="B107" s="22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</row>
    <row r="108" spans="1:18" s="29" customFormat="1">
      <c r="A108" s="23"/>
      <c r="B108" s="22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</row>
    <row r="109" spans="1:18" s="29" customFormat="1">
      <c r="A109" s="23"/>
      <c r="B109" s="22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</row>
    <row r="110" spans="1:18" s="29" customFormat="1">
      <c r="A110" s="23"/>
      <c r="B110" s="22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</row>
    <row r="111" spans="1:18" s="29" customFormat="1">
      <c r="A111" s="23"/>
      <c r="B111" s="22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</row>
    <row r="112" spans="1:18" s="29" customFormat="1">
      <c r="A112" s="23"/>
      <c r="B112" s="22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</row>
    <row r="113" spans="1:18" s="29" customFormat="1">
      <c r="A113" s="23"/>
      <c r="B113" s="22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</row>
    <row r="114" spans="1:18" s="29" customFormat="1">
      <c r="A114" s="23"/>
      <c r="B114" s="22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4"/>
    </row>
    <row r="115" spans="1:18" s="29" customFormat="1">
      <c r="A115" s="23"/>
      <c r="B115" s="22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4"/>
    </row>
    <row r="116" spans="1:18" s="29" customFormat="1">
      <c r="A116" s="23"/>
      <c r="B116" s="22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4"/>
    </row>
    <row r="117" spans="1:18" s="29" customFormat="1">
      <c r="A117" s="23"/>
      <c r="B117" s="22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4"/>
    </row>
    <row r="118" spans="1:18" s="29" customFormat="1">
      <c r="A118" s="23"/>
      <c r="B118" s="22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4"/>
    </row>
    <row r="119" spans="1:18" s="29" customFormat="1">
      <c r="A119" s="23"/>
      <c r="B119" s="22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4"/>
    </row>
    <row r="120" spans="1:18" s="29" customFormat="1">
      <c r="A120" s="23"/>
      <c r="B120" s="22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4"/>
    </row>
    <row r="121" spans="1:18" s="29" customFormat="1">
      <c r="A121" s="23"/>
      <c r="B121" s="22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4"/>
    </row>
    <row r="122" spans="1:18" s="29" customFormat="1">
      <c r="A122" s="23"/>
      <c r="B122" s="22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4"/>
    </row>
    <row r="123" spans="1:18" s="29" customFormat="1">
      <c r="A123" s="23"/>
      <c r="B123" s="22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4"/>
    </row>
    <row r="124" spans="1:18" s="29" customFormat="1">
      <c r="A124" s="23"/>
      <c r="B124" s="22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4"/>
    </row>
    <row r="125" spans="1:18" s="29" customFormat="1">
      <c r="A125" s="23"/>
      <c r="B125" s="22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4"/>
    </row>
    <row r="126" spans="1:18" s="29" customFormat="1">
      <c r="A126" s="23"/>
      <c r="B126" s="22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4"/>
    </row>
    <row r="127" spans="1:18" s="29" customFormat="1">
      <c r="A127" s="23"/>
      <c r="B127" s="22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4"/>
    </row>
    <row r="128" spans="1:18" s="29" customFormat="1">
      <c r="A128" s="23"/>
      <c r="B128" s="22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4"/>
    </row>
    <row r="129" spans="1:18" s="29" customFormat="1">
      <c r="A129" s="23"/>
      <c r="B129" s="22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4"/>
    </row>
    <row r="130" spans="1:18" s="29" customFormat="1">
      <c r="A130" s="23"/>
      <c r="B130" s="22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4"/>
    </row>
    <row r="131" spans="1:18" s="29" customFormat="1">
      <c r="A131" s="23"/>
      <c r="B131" s="22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4"/>
    </row>
    <row r="132" spans="1:18" s="29" customFormat="1">
      <c r="A132" s="23"/>
      <c r="B132" s="22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4"/>
    </row>
    <row r="133" spans="1:18" s="29" customFormat="1">
      <c r="A133" s="23"/>
      <c r="B133" s="22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4"/>
    </row>
    <row r="134" spans="1:18" s="29" customFormat="1">
      <c r="A134" s="23"/>
      <c r="B134" s="22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4"/>
    </row>
    <row r="135" spans="1:18" s="29" customFormat="1">
      <c r="A135" s="23"/>
      <c r="B135" s="22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4"/>
    </row>
    <row r="136" spans="1:18" s="29" customFormat="1">
      <c r="A136" s="23"/>
      <c r="B136" s="22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4"/>
    </row>
    <row r="137" spans="1:18" s="29" customFormat="1">
      <c r="A137" s="23"/>
      <c r="B137" s="22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4"/>
    </row>
    <row r="138" spans="1:18" s="29" customFormat="1">
      <c r="A138" s="23"/>
      <c r="B138" s="22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4"/>
    </row>
    <row r="139" spans="1:18" s="29" customFormat="1">
      <c r="A139" s="23"/>
      <c r="B139" s="22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4"/>
    </row>
    <row r="140" spans="1:18" s="29" customFormat="1">
      <c r="A140" s="23"/>
      <c r="B140" s="22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4"/>
    </row>
    <row r="141" spans="1:18" s="29" customFormat="1">
      <c r="A141" s="23"/>
      <c r="B141" s="22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4"/>
    </row>
    <row r="142" spans="1:18" s="29" customFormat="1">
      <c r="A142" s="23"/>
      <c r="B142" s="22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4"/>
    </row>
    <row r="143" spans="1:18" s="29" customFormat="1">
      <c r="A143" s="23"/>
      <c r="B143" s="22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4"/>
    </row>
    <row r="144" spans="1:18" s="29" customFormat="1">
      <c r="A144" s="23"/>
      <c r="B144" s="22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4"/>
    </row>
    <row r="145" spans="1:18" s="29" customFormat="1">
      <c r="A145" s="23"/>
      <c r="B145" s="22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4"/>
    </row>
    <row r="146" spans="1:18" s="29" customFormat="1">
      <c r="A146" s="23"/>
      <c r="B146" s="22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4"/>
    </row>
    <row r="147" spans="1:18" s="29" customFormat="1">
      <c r="A147" s="23"/>
      <c r="B147" s="22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4"/>
    </row>
    <row r="148" spans="1:18" s="29" customFormat="1">
      <c r="A148" s="23"/>
      <c r="B148" s="22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4"/>
    </row>
    <row r="149" spans="1:18" s="29" customFormat="1">
      <c r="A149" s="23"/>
      <c r="B149" s="22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4"/>
    </row>
    <row r="150" spans="1:18" s="29" customFormat="1">
      <c r="A150" s="23"/>
      <c r="B150" s="22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4"/>
    </row>
    <row r="151" spans="1:18" s="29" customFormat="1">
      <c r="A151" s="23"/>
      <c r="B151" s="22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4"/>
    </row>
    <row r="152" spans="1:18" s="29" customFormat="1">
      <c r="A152" s="23"/>
      <c r="B152" s="22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4"/>
    </row>
    <row r="153" spans="1:18" s="29" customFormat="1">
      <c r="A153" s="23"/>
      <c r="B153" s="22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4"/>
    </row>
    <row r="154" spans="1:18" s="29" customFormat="1">
      <c r="A154" s="23"/>
      <c r="B154" s="22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4"/>
    </row>
    <row r="155" spans="1:18" s="29" customFormat="1">
      <c r="A155" s="23"/>
      <c r="B155" s="22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4"/>
    </row>
    <row r="156" spans="1:18" s="29" customFormat="1">
      <c r="A156" s="23"/>
      <c r="B156" s="22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4"/>
    </row>
    <row r="157" spans="1:18" s="29" customFormat="1">
      <c r="A157" s="23"/>
      <c r="B157" s="22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4"/>
    </row>
    <row r="158" spans="1:18" s="29" customFormat="1">
      <c r="A158" s="23"/>
      <c r="B158" s="22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4"/>
    </row>
    <row r="159" spans="1:18" s="29" customFormat="1">
      <c r="A159" s="23"/>
      <c r="B159" s="22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4"/>
    </row>
    <row r="160" spans="1:18" s="29" customFormat="1">
      <c r="A160" s="23"/>
      <c r="B160" s="22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4"/>
    </row>
    <row r="161" spans="1:18" s="29" customFormat="1">
      <c r="A161" s="23"/>
      <c r="B161" s="22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4"/>
    </row>
    <row r="162" spans="1:18" s="29" customFormat="1">
      <c r="A162" s="23"/>
      <c r="B162" s="22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4"/>
    </row>
    <row r="163" spans="1:18" s="29" customFormat="1">
      <c r="A163" s="23"/>
      <c r="B163" s="22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4"/>
    </row>
    <row r="164" spans="1:18" s="29" customFormat="1">
      <c r="A164" s="23"/>
      <c r="B164" s="22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4"/>
    </row>
    <row r="165" spans="1:18" s="29" customFormat="1">
      <c r="A165" s="23"/>
      <c r="B165" s="22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4"/>
    </row>
    <row r="166" spans="1:18" s="29" customFormat="1">
      <c r="A166" s="23"/>
      <c r="B166" s="22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4"/>
    </row>
    <row r="167" spans="1:18" s="29" customFormat="1">
      <c r="A167" s="23"/>
      <c r="B167" s="22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4"/>
    </row>
    <row r="168" spans="1:18" s="29" customFormat="1">
      <c r="A168" s="23"/>
      <c r="B168" s="22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4"/>
    </row>
    <row r="169" spans="1:18" s="29" customFormat="1">
      <c r="A169" s="23"/>
      <c r="B169" s="22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4"/>
    </row>
    <row r="170" spans="1:18" s="29" customFormat="1">
      <c r="A170" s="23"/>
      <c r="B170" s="22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4"/>
    </row>
    <row r="171" spans="1:18" s="29" customFormat="1">
      <c r="A171" s="23"/>
      <c r="B171" s="22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4"/>
    </row>
    <row r="172" spans="1:18" s="29" customFormat="1">
      <c r="A172" s="23"/>
      <c r="B172" s="22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4"/>
    </row>
    <row r="173" spans="1:18" s="29" customFormat="1">
      <c r="A173" s="23"/>
      <c r="B173" s="22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4"/>
    </row>
    <row r="174" spans="1:18" s="29" customFormat="1">
      <c r="A174" s="23"/>
      <c r="B174" s="22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4"/>
    </row>
    <row r="175" spans="1:18" s="29" customFormat="1">
      <c r="A175" s="23"/>
      <c r="B175" s="22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4"/>
    </row>
    <row r="176" spans="1:18" s="29" customFormat="1">
      <c r="A176" s="23"/>
      <c r="B176" s="22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4"/>
    </row>
    <row r="177" spans="1:18" s="29" customFormat="1">
      <c r="A177" s="23"/>
      <c r="B177" s="22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4"/>
    </row>
    <row r="178" spans="1:18" s="29" customFormat="1">
      <c r="A178" s="23"/>
      <c r="B178" s="22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4"/>
    </row>
    <row r="179" spans="1:18" s="29" customFormat="1">
      <c r="A179" s="23"/>
      <c r="B179" s="22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4"/>
    </row>
    <row r="180" spans="1:18" s="29" customFormat="1">
      <c r="A180" s="23"/>
      <c r="B180" s="22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4"/>
    </row>
    <row r="181" spans="1:18" s="29" customFormat="1">
      <c r="A181" s="23"/>
      <c r="B181" s="22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4"/>
    </row>
    <row r="182" spans="1:18" s="29" customFormat="1">
      <c r="A182" s="23"/>
      <c r="B182" s="22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4"/>
    </row>
    <row r="183" spans="1:18" s="29" customFormat="1">
      <c r="A183" s="23"/>
      <c r="B183" s="22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4"/>
    </row>
    <row r="184" spans="1:18" s="29" customFormat="1">
      <c r="A184" s="23"/>
      <c r="B184" s="22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4"/>
    </row>
    <row r="185" spans="1:18" s="29" customFormat="1">
      <c r="A185" s="23"/>
      <c r="B185" s="22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4"/>
    </row>
    <row r="186" spans="1:18" s="29" customFormat="1">
      <c r="A186" s="23"/>
      <c r="B186" s="22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4"/>
    </row>
    <row r="187" spans="1:18" s="29" customFormat="1">
      <c r="A187" s="23"/>
      <c r="B187" s="22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4"/>
    </row>
    <row r="188" spans="1:18" s="29" customFormat="1">
      <c r="A188" s="23"/>
      <c r="B188" s="22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4"/>
    </row>
    <row r="189" spans="1:18" s="29" customFormat="1">
      <c r="A189" s="23"/>
      <c r="B189" s="22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4"/>
    </row>
    <row r="190" spans="1:18" s="29" customFormat="1">
      <c r="A190" s="23"/>
      <c r="B190" s="22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4"/>
    </row>
    <row r="191" spans="1:18" s="29" customFormat="1">
      <c r="A191" s="23"/>
      <c r="B191" s="22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4"/>
    </row>
    <row r="192" spans="1:18" s="29" customFormat="1">
      <c r="A192" s="23"/>
      <c r="B192" s="22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4"/>
    </row>
    <row r="193" spans="1:18" s="29" customFormat="1">
      <c r="A193" s="23"/>
      <c r="B193" s="22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4"/>
    </row>
    <row r="194" spans="1:18" s="29" customFormat="1">
      <c r="A194" s="23"/>
      <c r="B194" s="22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4"/>
    </row>
    <row r="195" spans="1:18" s="29" customFormat="1">
      <c r="A195" s="23"/>
      <c r="B195" s="22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4"/>
    </row>
    <row r="196" spans="1:18" s="29" customFormat="1">
      <c r="A196" s="23"/>
      <c r="B196" s="22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4"/>
    </row>
    <row r="197" spans="1:18" s="29" customFormat="1">
      <c r="A197" s="23"/>
      <c r="B197" s="22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4"/>
    </row>
    <row r="198" spans="1:18" s="29" customFormat="1">
      <c r="A198" s="23"/>
      <c r="B198" s="22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4"/>
    </row>
    <row r="199" spans="1:18" s="29" customFormat="1">
      <c r="A199" s="23"/>
      <c r="B199" s="22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4"/>
    </row>
    <row r="200" spans="1:18" s="29" customFormat="1">
      <c r="A200" s="23"/>
      <c r="B200" s="22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4"/>
    </row>
    <row r="201" spans="1:18" s="29" customFormat="1">
      <c r="A201" s="23"/>
      <c r="B201" s="22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4"/>
    </row>
    <row r="202" spans="1:18" s="29" customFormat="1">
      <c r="A202" s="23"/>
      <c r="B202" s="22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4"/>
    </row>
    <row r="203" spans="1:18" s="29" customFormat="1">
      <c r="A203" s="23"/>
      <c r="B203" s="22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4"/>
    </row>
    <row r="204" spans="1:18" s="29" customFormat="1">
      <c r="A204" s="23"/>
      <c r="B204" s="22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4"/>
    </row>
    <row r="205" spans="1:18" s="29" customFormat="1">
      <c r="A205" s="23"/>
      <c r="B205" s="22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4"/>
    </row>
    <row r="206" spans="1:18" s="29" customFormat="1">
      <c r="A206" s="23"/>
      <c r="B206" s="22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4"/>
    </row>
    <row r="207" spans="1:18" s="29" customFormat="1">
      <c r="A207" s="23"/>
      <c r="B207" s="22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4"/>
    </row>
    <row r="208" spans="1:18" s="29" customFormat="1">
      <c r="A208" s="23"/>
      <c r="B208" s="22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4"/>
    </row>
    <row r="209" spans="1:18" s="29" customFormat="1">
      <c r="A209" s="23"/>
      <c r="B209" s="22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4"/>
    </row>
    <row r="210" spans="1:18" s="29" customFormat="1">
      <c r="A210" s="23"/>
      <c r="B210" s="22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4"/>
    </row>
    <row r="211" spans="1:18" s="29" customFormat="1">
      <c r="A211" s="23"/>
      <c r="B211" s="22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4"/>
    </row>
    <row r="212" spans="1:18" s="29" customFormat="1">
      <c r="A212" s="23"/>
      <c r="B212" s="22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4"/>
    </row>
    <row r="213" spans="1:18" s="29" customFormat="1">
      <c r="A213" s="23"/>
      <c r="B213" s="22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4"/>
    </row>
    <row r="214" spans="1:18" s="29" customFormat="1">
      <c r="A214" s="23"/>
      <c r="B214" s="22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4"/>
    </row>
    <row r="215" spans="1:18" s="29" customFormat="1">
      <c r="A215" s="23"/>
      <c r="B215" s="22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4"/>
    </row>
    <row r="216" spans="1:18" s="29" customFormat="1">
      <c r="A216" s="23"/>
      <c r="B216" s="22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4"/>
    </row>
    <row r="217" spans="1:18" s="29" customFormat="1">
      <c r="A217" s="23"/>
      <c r="B217" s="22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4"/>
    </row>
    <row r="218" spans="1:18" s="29" customFormat="1">
      <c r="A218" s="23"/>
      <c r="B218" s="22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4"/>
    </row>
    <row r="219" spans="1:18" s="29" customFormat="1">
      <c r="A219" s="23"/>
      <c r="B219" s="22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4"/>
    </row>
    <row r="220" spans="1:18" s="29" customFormat="1">
      <c r="A220" s="23"/>
      <c r="B220" s="22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4"/>
    </row>
    <row r="221" spans="1:18" s="29" customFormat="1">
      <c r="A221" s="23"/>
      <c r="B221" s="22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4"/>
    </row>
    <row r="222" spans="1:18" s="29" customFormat="1">
      <c r="A222" s="23"/>
      <c r="B222" s="22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4"/>
    </row>
    <row r="223" spans="1:18" s="29" customFormat="1">
      <c r="A223" s="23"/>
      <c r="B223" s="22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4"/>
    </row>
    <row r="224" spans="1:18" s="29" customFormat="1">
      <c r="A224" s="23"/>
      <c r="B224" s="22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4"/>
    </row>
    <row r="225" spans="1:21" s="29" customFormat="1">
      <c r="A225" s="23"/>
      <c r="B225" s="22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4"/>
    </row>
    <row r="226" spans="1:21">
      <c r="A226" s="23"/>
      <c r="B226" s="22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4"/>
    </row>
    <row r="227" spans="1:21">
      <c r="A227" s="23"/>
      <c r="B227" s="22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4"/>
    </row>
    <row r="228" spans="1:21">
      <c r="A228" s="23"/>
      <c r="B228" s="22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4"/>
    </row>
    <row r="229" spans="1:21">
      <c r="A229" s="23"/>
      <c r="B229" s="22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4"/>
    </row>
    <row r="230" spans="1:21">
      <c r="A230" s="23"/>
      <c r="B230" s="22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4"/>
    </row>
    <row r="231" spans="1:21">
      <c r="A231" s="23"/>
      <c r="B231" s="22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4"/>
    </row>
    <row r="232" spans="1:21">
      <c r="A232" s="23"/>
      <c r="B232" s="22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4"/>
    </row>
    <row r="233" spans="1:21">
      <c r="A233" s="23"/>
      <c r="B233" s="22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4"/>
    </row>
    <row r="234" spans="1:21">
      <c r="A234" s="23"/>
      <c r="B234" s="22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4"/>
    </row>
    <row r="235" spans="1:21">
      <c r="A235" s="23"/>
      <c r="B235" s="22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4"/>
    </row>
    <row r="236" spans="1:21">
      <c r="A236" s="23"/>
      <c r="B236" s="22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S236" s="37"/>
      <c r="T236" s="22"/>
      <c r="U236" s="22"/>
    </row>
    <row r="237" spans="1:21">
      <c r="A237" s="23"/>
      <c r="B237" s="22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S237" s="37"/>
      <c r="T237" s="22"/>
      <c r="U237" s="22"/>
    </row>
    <row r="238" spans="1:21">
      <c r="A238" s="23"/>
      <c r="B238" s="22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S238" s="37"/>
      <c r="T238" s="22"/>
      <c r="U238" s="22"/>
    </row>
    <row r="239" spans="1:21">
      <c r="A239" s="23"/>
      <c r="B239" s="22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S239" s="37"/>
      <c r="T239" s="22"/>
      <c r="U239" s="22"/>
    </row>
    <row r="240" spans="1:21">
      <c r="A240" s="23"/>
      <c r="B240" s="22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S240" s="37"/>
      <c r="T240" s="22"/>
      <c r="U240" s="22"/>
    </row>
    <row r="241" spans="1:21">
      <c r="A241" s="23"/>
      <c r="B241" s="22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S241" s="37"/>
      <c r="T241" s="22"/>
      <c r="U241" s="22"/>
    </row>
    <row r="242" spans="1:21">
      <c r="A242" s="23"/>
      <c r="B242" s="22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S242" s="37"/>
      <c r="T242" s="22"/>
      <c r="U242" s="22"/>
    </row>
    <row r="243" spans="1:21">
      <c r="A243" s="23"/>
      <c r="B243" s="22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S243" s="37"/>
      <c r="T243" s="22"/>
      <c r="U243" s="22"/>
    </row>
    <row r="244" spans="1:21">
      <c r="A244" s="23"/>
      <c r="B244" s="22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S244" s="37"/>
      <c r="T244" s="22"/>
      <c r="U244" s="22"/>
    </row>
    <row r="245" spans="1:21">
      <c r="A245" s="23"/>
      <c r="B245" s="22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S245" s="37"/>
      <c r="T245" s="22"/>
      <c r="U245" s="22"/>
    </row>
    <row r="246" spans="1:21">
      <c r="A246" s="23"/>
      <c r="B246" s="22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S246" s="37"/>
      <c r="T246" s="22"/>
      <c r="U246" s="22"/>
    </row>
    <row r="247" spans="1:21">
      <c r="A247" s="23"/>
      <c r="B247" s="22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S247" s="37"/>
      <c r="T247" s="22"/>
      <c r="U247" s="22"/>
    </row>
    <row r="248" spans="1:21">
      <c r="S248" s="37"/>
      <c r="T248" s="22"/>
      <c r="U248" s="22"/>
    </row>
    <row r="249" spans="1:21">
      <c r="S249" s="37"/>
      <c r="T249" s="22"/>
      <c r="U249" s="22"/>
    </row>
    <row r="250" spans="1:21">
      <c r="S250" s="37"/>
      <c r="T250" s="22"/>
      <c r="U250" s="22"/>
    </row>
    <row r="251" spans="1:21">
      <c r="S251" s="37"/>
      <c r="T251" s="22"/>
      <c r="U251" s="22"/>
    </row>
    <row r="252" spans="1:21">
      <c r="S252" s="37"/>
      <c r="T252" s="22"/>
      <c r="U252" s="22"/>
    </row>
    <row r="253" spans="1:21">
      <c r="S253" s="37"/>
      <c r="T253" s="22"/>
      <c r="U253" s="22"/>
    </row>
    <row r="254" spans="1:21">
      <c r="S254" s="37"/>
      <c r="T254" s="22"/>
      <c r="U254" s="22"/>
    </row>
    <row r="255" spans="1:21">
      <c r="S255" s="37"/>
      <c r="T255" s="22"/>
      <c r="U255" s="22"/>
    </row>
    <row r="256" spans="1:21">
      <c r="S256" s="37"/>
      <c r="T256" s="22"/>
      <c r="U256" s="22"/>
    </row>
    <row r="257" spans="19:21">
      <c r="S257" s="37"/>
      <c r="T257" s="22"/>
      <c r="U257" s="22"/>
    </row>
    <row r="258" spans="19:21">
      <c r="S258" s="37"/>
      <c r="T258" s="22"/>
      <c r="U258" s="22"/>
    </row>
    <row r="259" spans="19:21">
      <c r="S259" s="37"/>
      <c r="T259" s="22"/>
      <c r="U259" s="22"/>
    </row>
    <row r="260" spans="19:21">
      <c r="S260" s="37"/>
      <c r="T260" s="22"/>
      <c r="U260" s="22"/>
    </row>
    <row r="261" spans="19:21">
      <c r="S261" s="37"/>
      <c r="T261" s="22"/>
      <c r="U261" s="22"/>
    </row>
    <row r="262" spans="19:21">
      <c r="S262" s="37"/>
      <c r="T262" s="22"/>
      <c r="U262" s="22"/>
    </row>
    <row r="263" spans="19:21">
      <c r="S263" s="37"/>
      <c r="T263" s="22"/>
      <c r="U263" s="22"/>
    </row>
    <row r="264" spans="19:21">
      <c r="S264" s="37"/>
      <c r="T264" s="22"/>
      <c r="U264" s="22"/>
    </row>
    <row r="265" spans="19:21">
      <c r="S265" s="37"/>
      <c r="T265" s="22"/>
      <c r="U265" s="22"/>
    </row>
    <row r="266" spans="19:21">
      <c r="S266" s="37"/>
      <c r="T266" s="22"/>
      <c r="U266" s="22"/>
    </row>
    <row r="267" spans="19:21">
      <c r="S267" s="37"/>
      <c r="T267" s="22"/>
      <c r="U267" s="22"/>
    </row>
    <row r="268" spans="19:21">
      <c r="S268" s="37"/>
      <c r="T268" s="22"/>
      <c r="U268" s="22"/>
    </row>
    <row r="269" spans="19:21">
      <c r="S269" s="37"/>
      <c r="T269" s="22"/>
      <c r="U269" s="22"/>
    </row>
    <row r="270" spans="19:21">
      <c r="S270" s="37"/>
      <c r="T270" s="22"/>
      <c r="U270" s="22"/>
    </row>
    <row r="271" spans="19:21">
      <c r="S271" s="37"/>
      <c r="T271" s="22"/>
      <c r="U271" s="22"/>
    </row>
    <row r="272" spans="19:21">
      <c r="S272" s="37"/>
      <c r="T272" s="22"/>
      <c r="U272" s="22"/>
    </row>
    <row r="273" spans="19:21">
      <c r="S273" s="37"/>
      <c r="T273" s="22"/>
      <c r="U273" s="22"/>
    </row>
    <row r="274" spans="19:21">
      <c r="S274" s="37"/>
      <c r="T274" s="22"/>
      <c r="U274" s="22"/>
    </row>
    <row r="275" spans="19:21">
      <c r="S275" s="37"/>
      <c r="T275" s="22"/>
      <c r="U275" s="22"/>
    </row>
    <row r="276" spans="19:21">
      <c r="S276" s="37"/>
      <c r="T276" s="22"/>
      <c r="U276" s="22"/>
    </row>
    <row r="277" spans="19:21">
      <c r="S277" s="37"/>
      <c r="T277" s="22"/>
      <c r="U277" s="22"/>
    </row>
    <row r="278" spans="19:21">
      <c r="S278" s="37"/>
      <c r="T278" s="22"/>
      <c r="U278" s="22"/>
    </row>
    <row r="279" spans="19:21">
      <c r="S279" s="37"/>
      <c r="T279" s="22"/>
      <c r="U279" s="22"/>
    </row>
    <row r="280" spans="19:21">
      <c r="S280" s="37"/>
      <c r="T280" s="22"/>
      <c r="U280" s="22"/>
    </row>
    <row r="281" spans="19:21">
      <c r="S281" s="37"/>
      <c r="T281" s="22"/>
      <c r="U281" s="22"/>
    </row>
    <row r="282" spans="19:21">
      <c r="S282" s="37"/>
      <c r="T282" s="22"/>
      <c r="U282" s="22"/>
    </row>
    <row r="283" spans="19:21">
      <c r="S283" s="37"/>
      <c r="T283" s="22"/>
      <c r="U283" s="22"/>
    </row>
    <row r="284" spans="19:21">
      <c r="S284" s="37"/>
      <c r="T284" s="22"/>
      <c r="U284" s="22"/>
    </row>
    <row r="285" spans="19:21">
      <c r="S285" s="37"/>
      <c r="T285" s="22"/>
      <c r="U285" s="22"/>
    </row>
    <row r="286" spans="19:21">
      <c r="S286" s="37"/>
      <c r="T286" s="22"/>
      <c r="U286" s="22"/>
    </row>
    <row r="287" spans="19:21">
      <c r="S287" s="37"/>
      <c r="T287" s="22"/>
      <c r="U287" s="22"/>
    </row>
    <row r="288" spans="19:21">
      <c r="S288" s="37"/>
      <c r="T288" s="22"/>
      <c r="U288" s="22"/>
    </row>
    <row r="289" spans="19:21">
      <c r="S289" s="37"/>
      <c r="T289" s="22"/>
      <c r="U289" s="22"/>
    </row>
    <row r="290" spans="19:21">
      <c r="S290" s="37"/>
      <c r="T290" s="22"/>
      <c r="U290" s="22"/>
    </row>
    <row r="291" spans="19:21">
      <c r="S291" s="37"/>
      <c r="T291" s="22"/>
      <c r="U291" s="22"/>
    </row>
    <row r="292" spans="19:21">
      <c r="S292" s="37"/>
      <c r="T292" s="22"/>
      <c r="U292" s="22"/>
    </row>
    <row r="293" spans="19:21">
      <c r="S293" s="37"/>
      <c r="T293" s="22"/>
      <c r="U293" s="22"/>
    </row>
    <row r="294" spans="19:21">
      <c r="S294" s="37"/>
      <c r="T294" s="22"/>
      <c r="U294" s="22"/>
    </row>
    <row r="295" spans="19:21">
      <c r="S295" s="37"/>
      <c r="T295" s="22"/>
      <c r="U295" s="22"/>
    </row>
    <row r="296" spans="19:21">
      <c r="S296" s="37"/>
      <c r="T296" s="22"/>
      <c r="U296" s="22"/>
    </row>
    <row r="297" spans="19:21">
      <c r="S297" s="37"/>
      <c r="T297" s="22"/>
      <c r="U297" s="22"/>
    </row>
    <row r="298" spans="19:21">
      <c r="S298" s="37"/>
      <c r="T298" s="22"/>
      <c r="U298" s="22"/>
    </row>
    <row r="299" spans="19:21">
      <c r="S299" s="37"/>
      <c r="T299" s="22"/>
      <c r="U299" s="22"/>
    </row>
    <row r="300" spans="19:21">
      <c r="S300" s="37"/>
      <c r="T300" s="22"/>
      <c r="U300" s="22"/>
    </row>
    <row r="301" spans="19:21">
      <c r="S301" s="37"/>
      <c r="T301" s="22"/>
      <c r="U301" s="22"/>
    </row>
    <row r="302" spans="19:21">
      <c r="S302" s="37"/>
      <c r="T302" s="22"/>
      <c r="U302" s="22"/>
    </row>
    <row r="303" spans="19:21">
      <c r="S303" s="37"/>
      <c r="T303" s="22"/>
      <c r="U303" s="22"/>
    </row>
    <row r="304" spans="19:21">
      <c r="S304" s="37"/>
      <c r="T304" s="22"/>
      <c r="U304" s="22"/>
    </row>
    <row r="305" spans="19:21">
      <c r="S305" s="37"/>
      <c r="T305" s="22"/>
      <c r="U305" s="22"/>
    </row>
    <row r="306" spans="19:21">
      <c r="S306" s="37"/>
      <c r="T306" s="22"/>
      <c r="U306" s="22"/>
    </row>
    <row r="307" spans="19:21">
      <c r="S307" s="37"/>
      <c r="T307" s="22"/>
      <c r="U307" s="22"/>
    </row>
    <row r="308" spans="19:21">
      <c r="S308" s="37"/>
      <c r="T308" s="22"/>
      <c r="U308" s="22"/>
    </row>
    <row r="309" spans="19:21">
      <c r="S309" s="37"/>
      <c r="T309" s="22"/>
      <c r="U309" s="22"/>
    </row>
    <row r="310" spans="19:21">
      <c r="S310" s="37"/>
      <c r="T310" s="22"/>
      <c r="U310" s="22"/>
    </row>
    <row r="311" spans="19:21">
      <c r="S311" s="37"/>
      <c r="T311" s="22"/>
      <c r="U311" s="22"/>
    </row>
    <row r="312" spans="19:21">
      <c r="S312" s="37"/>
      <c r="T312" s="22"/>
      <c r="U312" s="22"/>
    </row>
    <row r="313" spans="19:21">
      <c r="S313" s="37"/>
      <c r="T313" s="22"/>
      <c r="U313" s="22"/>
    </row>
    <row r="314" spans="19:21">
      <c r="S314" s="37"/>
      <c r="T314" s="22"/>
      <c r="U314" s="22"/>
    </row>
    <row r="315" spans="19:21">
      <c r="S315" s="37"/>
      <c r="T315" s="22"/>
      <c r="U315" s="22"/>
    </row>
    <row r="316" spans="19:21">
      <c r="S316" s="37"/>
      <c r="T316" s="22"/>
      <c r="U316" s="22"/>
    </row>
    <row r="317" spans="19:21">
      <c r="S317" s="37"/>
      <c r="T317" s="22"/>
      <c r="U317" s="22"/>
    </row>
    <row r="318" spans="19:21">
      <c r="S318" s="37"/>
      <c r="T318" s="22"/>
      <c r="U318" s="22"/>
    </row>
    <row r="319" spans="19:21">
      <c r="S319" s="37"/>
      <c r="T319" s="22"/>
      <c r="U319" s="22"/>
    </row>
    <row r="320" spans="19:21">
      <c r="S320" s="37"/>
      <c r="T320" s="22"/>
      <c r="U320" s="22"/>
    </row>
    <row r="321" spans="19:21">
      <c r="S321" s="37"/>
      <c r="T321" s="22"/>
      <c r="U321" s="22"/>
    </row>
    <row r="322" spans="19:21">
      <c r="S322" s="37"/>
      <c r="T322" s="22"/>
      <c r="U322" s="22"/>
    </row>
    <row r="323" spans="19:21">
      <c r="S323" s="37"/>
      <c r="T323" s="22"/>
      <c r="U323" s="22"/>
    </row>
    <row r="324" spans="19:21">
      <c r="S324" s="37"/>
      <c r="T324" s="22"/>
      <c r="U324" s="22"/>
    </row>
    <row r="325" spans="19:21">
      <c r="S325" s="37"/>
      <c r="T325" s="22"/>
      <c r="U325" s="22"/>
    </row>
    <row r="326" spans="19:21">
      <c r="S326" s="37"/>
      <c r="T326" s="22"/>
      <c r="U326" s="22"/>
    </row>
    <row r="327" spans="19:21">
      <c r="S327" s="37"/>
      <c r="T327" s="22"/>
      <c r="U327" s="22"/>
    </row>
    <row r="328" spans="19:21">
      <c r="S328" s="37"/>
      <c r="T328" s="22"/>
      <c r="U328" s="22"/>
    </row>
    <row r="329" spans="19:21">
      <c r="S329" s="37"/>
      <c r="T329" s="22"/>
      <c r="U329" s="22"/>
    </row>
    <row r="330" spans="19:21">
      <c r="S330" s="37"/>
      <c r="T330" s="22"/>
      <c r="U330" s="22"/>
    </row>
    <row r="331" spans="19:21">
      <c r="S331" s="37"/>
      <c r="T331" s="22"/>
      <c r="U331" s="22"/>
    </row>
    <row r="332" spans="19:21">
      <c r="S332" s="37"/>
      <c r="T332" s="22"/>
      <c r="U332" s="22"/>
    </row>
    <row r="333" spans="19:21">
      <c r="S333" s="37"/>
      <c r="T333" s="22"/>
      <c r="U333" s="22"/>
    </row>
    <row r="334" spans="19:21">
      <c r="S334" s="37"/>
      <c r="T334" s="22"/>
      <c r="U334" s="22"/>
    </row>
    <row r="335" spans="19:21">
      <c r="S335" s="37"/>
      <c r="T335" s="22"/>
      <c r="U335" s="22"/>
    </row>
    <row r="336" spans="19:21">
      <c r="S336" s="37"/>
      <c r="T336" s="22"/>
      <c r="U336" s="22"/>
    </row>
    <row r="337" spans="19:21">
      <c r="S337" s="37"/>
      <c r="T337" s="22"/>
      <c r="U337" s="22"/>
    </row>
    <row r="338" spans="19:21">
      <c r="S338" s="37"/>
      <c r="T338" s="22"/>
      <c r="U338" s="22"/>
    </row>
    <row r="339" spans="19:21">
      <c r="S339" s="37"/>
      <c r="T339" s="22"/>
      <c r="U339" s="22"/>
    </row>
    <row r="340" spans="19:21">
      <c r="S340" s="37"/>
      <c r="T340" s="22"/>
      <c r="U340" s="22"/>
    </row>
    <row r="341" spans="19:21">
      <c r="S341" s="37"/>
      <c r="T341" s="22"/>
      <c r="U341" s="22"/>
    </row>
    <row r="342" spans="19:21">
      <c r="S342" s="37"/>
      <c r="T342" s="22"/>
      <c r="U342" s="22"/>
    </row>
    <row r="343" spans="19:21">
      <c r="S343" s="37"/>
      <c r="T343" s="22"/>
      <c r="U343" s="22"/>
    </row>
    <row r="344" spans="19:21">
      <c r="S344" s="37"/>
      <c r="T344" s="22"/>
      <c r="U344" s="22"/>
    </row>
    <row r="345" spans="19:21">
      <c r="S345" s="37"/>
      <c r="T345" s="22"/>
      <c r="U345" s="22"/>
    </row>
    <row r="346" spans="19:21">
      <c r="S346" s="37"/>
      <c r="T346" s="22"/>
      <c r="U346" s="22"/>
    </row>
    <row r="347" spans="19:21">
      <c r="S347" s="37"/>
      <c r="T347" s="22"/>
      <c r="U347" s="22"/>
    </row>
    <row r="348" spans="19:21">
      <c r="S348" s="37"/>
      <c r="T348" s="22"/>
      <c r="U348" s="22"/>
    </row>
    <row r="349" spans="19:21">
      <c r="S349" s="37"/>
      <c r="T349" s="22"/>
      <c r="U349" s="22"/>
    </row>
    <row r="350" spans="19:21">
      <c r="S350" s="37"/>
      <c r="T350" s="22"/>
      <c r="U350" s="22"/>
    </row>
    <row r="351" spans="19:21">
      <c r="S351" s="37"/>
      <c r="T351" s="22"/>
      <c r="U351" s="22"/>
    </row>
    <row r="352" spans="19:21">
      <c r="S352" s="37"/>
      <c r="T352" s="22"/>
      <c r="U352" s="22"/>
    </row>
    <row r="353" spans="19:21">
      <c r="S353" s="37"/>
      <c r="T353" s="22"/>
      <c r="U353" s="22"/>
    </row>
    <row r="354" spans="19:21">
      <c r="S354" s="37"/>
      <c r="T354" s="22"/>
      <c r="U354" s="22"/>
    </row>
    <row r="355" spans="19:21">
      <c r="S355" s="37"/>
      <c r="T355" s="22"/>
      <c r="U355" s="22"/>
    </row>
    <row r="356" spans="19:21">
      <c r="S356" s="37"/>
      <c r="T356" s="22"/>
      <c r="U356" s="22"/>
    </row>
    <row r="357" spans="19:21">
      <c r="S357" s="37"/>
      <c r="T357" s="22"/>
      <c r="U357" s="22"/>
    </row>
    <row r="358" spans="19:21">
      <c r="S358" s="37"/>
      <c r="T358" s="22"/>
      <c r="U358" s="22"/>
    </row>
    <row r="359" spans="19:21">
      <c r="S359" s="37"/>
      <c r="T359" s="22"/>
      <c r="U359" s="22"/>
    </row>
    <row r="360" spans="19:21">
      <c r="S360" s="37"/>
      <c r="T360" s="22"/>
      <c r="U360" s="22"/>
    </row>
    <row r="361" spans="19:21">
      <c r="S361" s="37"/>
      <c r="T361" s="22"/>
      <c r="U361" s="22"/>
    </row>
    <row r="362" spans="19:21">
      <c r="S362" s="37"/>
      <c r="T362" s="22"/>
      <c r="U362" s="22"/>
    </row>
    <row r="363" spans="19:21">
      <c r="S363" s="37"/>
      <c r="T363" s="22"/>
      <c r="U363" s="22"/>
    </row>
    <row r="364" spans="19:21">
      <c r="S364" s="37"/>
      <c r="T364" s="22"/>
      <c r="U364" s="22"/>
    </row>
    <row r="365" spans="19:21">
      <c r="S365" s="37"/>
      <c r="T365" s="22"/>
      <c r="U365" s="22"/>
    </row>
    <row r="366" spans="19:21">
      <c r="S366" s="37"/>
      <c r="T366" s="22"/>
      <c r="U366" s="22"/>
    </row>
    <row r="367" spans="19:21">
      <c r="S367" s="37"/>
      <c r="T367" s="22"/>
      <c r="U367" s="22"/>
    </row>
    <row r="368" spans="19:21">
      <c r="S368" s="37"/>
      <c r="T368" s="22"/>
      <c r="U368" s="22"/>
    </row>
    <row r="369" spans="19:21">
      <c r="S369" s="37"/>
      <c r="T369" s="22"/>
      <c r="U369" s="22"/>
    </row>
    <row r="370" spans="19:21">
      <c r="S370" s="37"/>
      <c r="T370" s="22"/>
      <c r="U370" s="22"/>
    </row>
    <row r="371" spans="19:21">
      <c r="S371" s="37"/>
      <c r="T371" s="22"/>
      <c r="U371" s="22"/>
    </row>
    <row r="372" spans="19:21">
      <c r="S372" s="37"/>
      <c r="T372" s="22"/>
      <c r="U372" s="22"/>
    </row>
    <row r="373" spans="19:21">
      <c r="S373" s="37"/>
      <c r="T373" s="22"/>
      <c r="U373" s="22"/>
    </row>
    <row r="374" spans="19:21">
      <c r="S374" s="37"/>
      <c r="T374" s="22"/>
      <c r="U374" s="22"/>
    </row>
    <row r="375" spans="19:21">
      <c r="S375" s="37"/>
      <c r="T375" s="22"/>
      <c r="U375" s="22"/>
    </row>
    <row r="376" spans="19:21">
      <c r="S376" s="37"/>
      <c r="T376" s="22"/>
      <c r="U376" s="22"/>
    </row>
    <row r="377" spans="19:21">
      <c r="S377" s="37"/>
      <c r="T377" s="22"/>
      <c r="U377" s="22"/>
    </row>
    <row r="378" spans="19:21">
      <c r="S378" s="37"/>
      <c r="T378" s="22"/>
      <c r="U378" s="22"/>
    </row>
    <row r="379" spans="19:21">
      <c r="S379" s="37"/>
      <c r="T379" s="22"/>
      <c r="U379" s="22"/>
    </row>
    <row r="380" spans="19:21">
      <c r="S380" s="37"/>
      <c r="T380" s="22"/>
      <c r="U380" s="22"/>
    </row>
    <row r="381" spans="19:21">
      <c r="S381" s="37"/>
      <c r="T381" s="22"/>
      <c r="U381" s="22"/>
    </row>
    <row r="382" spans="19:21">
      <c r="S382" s="37"/>
      <c r="T382" s="22"/>
      <c r="U382" s="22"/>
    </row>
    <row r="383" spans="19:21">
      <c r="S383" s="37"/>
      <c r="T383" s="22"/>
      <c r="U383" s="22"/>
    </row>
    <row r="384" spans="19:21">
      <c r="S384" s="37"/>
      <c r="T384" s="22"/>
      <c r="U384" s="22"/>
    </row>
    <row r="385" spans="19:21">
      <c r="S385" s="37"/>
      <c r="T385" s="22"/>
      <c r="U385" s="22"/>
    </row>
    <row r="386" spans="19:21">
      <c r="S386" s="37"/>
      <c r="T386" s="22"/>
      <c r="U386" s="22"/>
    </row>
    <row r="387" spans="19:21">
      <c r="S387" s="37"/>
      <c r="T387" s="22"/>
      <c r="U387" s="22"/>
    </row>
    <row r="388" spans="19:21">
      <c r="S388" s="37"/>
      <c r="T388" s="22"/>
      <c r="U388" s="22"/>
    </row>
    <row r="389" spans="19:21">
      <c r="S389" s="37"/>
      <c r="T389" s="22"/>
      <c r="U389" s="22"/>
    </row>
    <row r="390" spans="19:21">
      <c r="S390" s="37"/>
      <c r="T390" s="22"/>
      <c r="U390" s="22"/>
    </row>
    <row r="391" spans="19:21">
      <c r="S391" s="37"/>
      <c r="T391" s="22"/>
      <c r="U391" s="22"/>
    </row>
    <row r="392" spans="19:21">
      <c r="S392" s="37"/>
      <c r="T392" s="22"/>
      <c r="U392" s="22"/>
    </row>
    <row r="393" spans="19:21">
      <c r="S393" s="37"/>
      <c r="T393" s="22"/>
      <c r="U393" s="22"/>
    </row>
    <row r="394" spans="19:21">
      <c r="S394" s="37"/>
      <c r="T394" s="22"/>
      <c r="U394" s="22"/>
    </row>
    <row r="395" spans="19:21">
      <c r="S395" s="37"/>
      <c r="T395" s="22"/>
      <c r="U395" s="22"/>
    </row>
    <row r="396" spans="19:21">
      <c r="S396" s="37"/>
      <c r="T396" s="22"/>
      <c r="U396" s="22"/>
    </row>
    <row r="397" spans="19:21">
      <c r="S397" s="37"/>
      <c r="T397" s="22"/>
      <c r="U397" s="22"/>
    </row>
    <row r="398" spans="19:21">
      <c r="S398" s="37"/>
      <c r="T398" s="22"/>
      <c r="U398" s="22"/>
    </row>
    <row r="399" spans="19:21">
      <c r="S399" s="37"/>
      <c r="T399" s="22"/>
      <c r="U399" s="22"/>
    </row>
    <row r="400" spans="19:21">
      <c r="S400" s="37"/>
      <c r="T400" s="22"/>
      <c r="U400" s="22"/>
    </row>
    <row r="401" spans="19:21">
      <c r="S401" s="37"/>
      <c r="T401" s="22"/>
      <c r="U401" s="22"/>
    </row>
    <row r="402" spans="19:21">
      <c r="S402" s="37"/>
      <c r="T402" s="22"/>
      <c r="U402" s="22"/>
    </row>
    <row r="403" spans="19:21">
      <c r="S403" s="37"/>
      <c r="T403" s="22"/>
      <c r="U403" s="22"/>
    </row>
    <row r="404" spans="19:21">
      <c r="S404" s="37"/>
      <c r="T404" s="22"/>
      <c r="U404" s="22"/>
    </row>
    <row r="405" spans="19:21">
      <c r="S405" s="37"/>
      <c r="T405" s="22"/>
      <c r="U405" s="22"/>
    </row>
    <row r="406" spans="19:21">
      <c r="S406" s="37"/>
      <c r="T406" s="22"/>
      <c r="U406" s="22"/>
    </row>
    <row r="407" spans="19:21">
      <c r="S407" s="37"/>
      <c r="T407" s="22"/>
      <c r="U407" s="22"/>
    </row>
    <row r="408" spans="19:21">
      <c r="S408" s="37"/>
      <c r="T408" s="22"/>
      <c r="U408" s="22"/>
    </row>
    <row r="409" spans="19:21">
      <c r="S409" s="37"/>
      <c r="T409" s="22"/>
      <c r="U409" s="22"/>
    </row>
    <row r="410" spans="19:21">
      <c r="S410" s="37"/>
      <c r="T410" s="22"/>
      <c r="U410" s="22"/>
    </row>
    <row r="411" spans="19:21">
      <c r="S411" s="37"/>
      <c r="T411" s="22"/>
      <c r="U411" s="22"/>
    </row>
    <row r="412" spans="19:21">
      <c r="S412" s="37"/>
      <c r="T412" s="22"/>
      <c r="U412" s="22"/>
    </row>
    <row r="413" spans="19:21">
      <c r="S413" s="37"/>
      <c r="T413" s="22"/>
      <c r="U413" s="22"/>
    </row>
    <row r="414" spans="19:21">
      <c r="S414" s="37"/>
      <c r="T414" s="22"/>
      <c r="U414" s="22"/>
    </row>
    <row r="415" spans="19:21">
      <c r="S415" s="37"/>
      <c r="T415" s="22"/>
      <c r="U415" s="22"/>
    </row>
    <row r="416" spans="19:21">
      <c r="S416" s="37"/>
      <c r="T416" s="22"/>
      <c r="U416" s="22"/>
    </row>
    <row r="417" spans="19:21">
      <c r="S417" s="37"/>
      <c r="T417" s="22"/>
      <c r="U417" s="22"/>
    </row>
    <row r="418" spans="19:21">
      <c r="S418" s="37"/>
      <c r="T418" s="22"/>
      <c r="U418" s="22"/>
    </row>
    <row r="419" spans="19:21">
      <c r="S419" s="37"/>
      <c r="T419" s="22"/>
      <c r="U419" s="22"/>
    </row>
    <row r="420" spans="19:21">
      <c r="S420" s="37"/>
      <c r="T420" s="22"/>
      <c r="U420" s="22"/>
    </row>
    <row r="421" spans="19:21">
      <c r="S421" s="37"/>
      <c r="T421" s="22"/>
      <c r="U421" s="22"/>
    </row>
    <row r="422" spans="19:21">
      <c r="S422" s="37"/>
      <c r="T422" s="22"/>
      <c r="U422" s="22"/>
    </row>
    <row r="423" spans="19:21">
      <c r="S423" s="37"/>
      <c r="T423" s="22"/>
      <c r="U423" s="22"/>
    </row>
    <row r="424" spans="19:21">
      <c r="S424" s="37"/>
      <c r="T424" s="22"/>
      <c r="U424" s="22"/>
    </row>
    <row r="425" spans="19:21">
      <c r="S425" s="37"/>
      <c r="T425" s="22"/>
      <c r="U425" s="22"/>
    </row>
    <row r="426" spans="19:21">
      <c r="S426" s="37"/>
      <c r="T426" s="22"/>
      <c r="U426" s="22"/>
    </row>
    <row r="427" spans="19:21">
      <c r="S427" s="37"/>
      <c r="T427" s="22"/>
      <c r="U427" s="22"/>
    </row>
    <row r="428" spans="19:21">
      <c r="S428" s="37"/>
      <c r="T428" s="22"/>
      <c r="U428" s="22"/>
    </row>
    <row r="429" spans="19:21">
      <c r="S429" s="37"/>
      <c r="T429" s="22"/>
      <c r="U429" s="22"/>
    </row>
    <row r="430" spans="19:21">
      <c r="S430" s="37"/>
      <c r="T430" s="22"/>
      <c r="U430" s="22"/>
    </row>
    <row r="431" spans="19:21">
      <c r="S431" s="37"/>
      <c r="T431" s="22"/>
      <c r="U431" s="22"/>
    </row>
    <row r="432" spans="19:21">
      <c r="S432" s="37"/>
      <c r="T432" s="22"/>
      <c r="U432" s="22"/>
    </row>
    <row r="433" spans="19:21">
      <c r="S433" s="37"/>
      <c r="T433" s="22"/>
      <c r="U433" s="22"/>
    </row>
    <row r="434" spans="19:21">
      <c r="S434" s="37"/>
      <c r="T434" s="22"/>
      <c r="U434" s="22"/>
    </row>
    <row r="435" spans="19:21">
      <c r="S435" s="37"/>
      <c r="T435" s="22"/>
      <c r="U435" s="22"/>
    </row>
    <row r="436" spans="19:21">
      <c r="S436" s="37"/>
      <c r="T436" s="22"/>
      <c r="U436" s="22"/>
    </row>
    <row r="437" spans="19:21">
      <c r="S437" s="37"/>
      <c r="T437" s="22"/>
      <c r="U437" s="22"/>
    </row>
    <row r="438" spans="19:21">
      <c r="S438" s="37"/>
      <c r="T438" s="22"/>
      <c r="U438" s="22"/>
    </row>
    <row r="439" spans="19:21">
      <c r="S439" s="37"/>
      <c r="T439" s="22"/>
      <c r="U439" s="22"/>
    </row>
    <row r="440" spans="19:21">
      <c r="S440" s="37"/>
      <c r="T440" s="22"/>
      <c r="U440" s="22"/>
    </row>
    <row r="441" spans="19:21">
      <c r="S441" s="37"/>
      <c r="T441" s="22"/>
      <c r="U441" s="22"/>
    </row>
    <row r="442" spans="19:21">
      <c r="S442" s="37"/>
      <c r="T442" s="22"/>
      <c r="U442" s="22"/>
    </row>
    <row r="443" spans="19:21">
      <c r="S443" s="37"/>
      <c r="T443" s="22"/>
      <c r="U443" s="22"/>
    </row>
    <row r="444" spans="19:21">
      <c r="S444" s="37"/>
      <c r="T444" s="22"/>
      <c r="U444" s="22"/>
    </row>
    <row r="445" spans="19:21">
      <c r="S445" s="37"/>
      <c r="T445" s="22"/>
      <c r="U445" s="22"/>
    </row>
    <row r="446" spans="19:21">
      <c r="S446" s="37"/>
      <c r="T446" s="22"/>
      <c r="U446" s="22"/>
    </row>
    <row r="447" spans="19:21">
      <c r="S447" s="37"/>
      <c r="T447" s="22"/>
      <c r="U447" s="22"/>
    </row>
    <row r="448" spans="19:21">
      <c r="S448" s="37"/>
      <c r="T448" s="22"/>
      <c r="U448" s="22"/>
    </row>
    <row r="449" spans="19:21">
      <c r="S449" s="37"/>
      <c r="T449" s="22"/>
      <c r="U449" s="22"/>
    </row>
    <row r="450" spans="19:21">
      <c r="S450" s="37"/>
      <c r="T450" s="22"/>
      <c r="U450" s="22"/>
    </row>
    <row r="451" spans="19:21">
      <c r="S451" s="37"/>
      <c r="T451" s="22"/>
      <c r="U451" s="22"/>
    </row>
    <row r="452" spans="19:21">
      <c r="S452" s="37"/>
      <c r="T452" s="22"/>
      <c r="U452" s="22"/>
    </row>
    <row r="453" spans="19:21">
      <c r="S453" s="37"/>
      <c r="T453" s="22"/>
      <c r="U453" s="22"/>
    </row>
    <row r="454" spans="19:21">
      <c r="S454" s="37"/>
      <c r="T454" s="22"/>
      <c r="U454" s="22"/>
    </row>
    <row r="455" spans="19:21">
      <c r="S455" s="37"/>
      <c r="T455" s="22"/>
      <c r="U455" s="22"/>
    </row>
    <row r="456" spans="19:21">
      <c r="S456" s="37"/>
      <c r="T456" s="22"/>
      <c r="U456" s="22"/>
    </row>
    <row r="457" spans="19:21">
      <c r="S457" s="37"/>
      <c r="T457" s="22"/>
      <c r="U457" s="22"/>
    </row>
    <row r="458" spans="19:21">
      <c r="S458" s="37"/>
      <c r="T458" s="22"/>
      <c r="U458" s="22"/>
    </row>
    <row r="459" spans="19:21">
      <c r="S459" s="37"/>
      <c r="T459" s="22"/>
      <c r="U459" s="22"/>
    </row>
    <row r="460" spans="19:21">
      <c r="S460" s="37"/>
      <c r="T460" s="22"/>
      <c r="U460" s="22"/>
    </row>
    <row r="461" spans="19:21">
      <c r="S461" s="37"/>
      <c r="T461" s="22"/>
      <c r="U461" s="22"/>
    </row>
    <row r="462" spans="19:21">
      <c r="S462" s="37"/>
      <c r="T462" s="22"/>
      <c r="U462" s="22"/>
    </row>
    <row r="463" spans="19:21">
      <c r="S463" s="37"/>
      <c r="T463" s="22"/>
      <c r="U463" s="22"/>
    </row>
    <row r="464" spans="19:21">
      <c r="S464" s="37"/>
      <c r="T464" s="22"/>
      <c r="U464" s="22"/>
    </row>
    <row r="465" spans="19:21">
      <c r="S465" s="37"/>
      <c r="T465" s="22"/>
      <c r="U465" s="22"/>
    </row>
    <row r="466" spans="19:21">
      <c r="S466" s="37"/>
      <c r="T466" s="22"/>
      <c r="U466" s="22"/>
    </row>
    <row r="467" spans="19:21">
      <c r="S467" s="37"/>
      <c r="T467" s="22"/>
      <c r="U467" s="22"/>
    </row>
    <row r="468" spans="19:21">
      <c r="S468" s="37"/>
      <c r="T468" s="22"/>
      <c r="U468" s="22"/>
    </row>
    <row r="469" spans="19:21">
      <c r="S469" s="37"/>
      <c r="T469" s="22"/>
      <c r="U469" s="22"/>
    </row>
    <row r="470" spans="19:21">
      <c r="S470" s="37"/>
      <c r="T470" s="22"/>
      <c r="U470" s="22"/>
    </row>
    <row r="471" spans="19:21">
      <c r="S471" s="37"/>
      <c r="T471" s="22"/>
      <c r="U471" s="22"/>
    </row>
    <row r="472" spans="19:21">
      <c r="S472" s="37"/>
      <c r="T472" s="22"/>
      <c r="U472" s="22"/>
    </row>
    <row r="473" spans="19:21">
      <c r="S473" s="37"/>
      <c r="T473" s="22"/>
      <c r="U473" s="22"/>
    </row>
    <row r="474" spans="19:21">
      <c r="S474" s="37"/>
      <c r="T474" s="22"/>
      <c r="U474" s="22"/>
    </row>
    <row r="475" spans="19:21">
      <c r="S475" s="37"/>
      <c r="T475" s="22"/>
      <c r="U475" s="22"/>
    </row>
    <row r="476" spans="19:21">
      <c r="S476" s="37"/>
      <c r="T476" s="22"/>
      <c r="U476" s="22"/>
    </row>
    <row r="477" spans="19:21">
      <c r="S477" s="37"/>
      <c r="T477" s="22"/>
      <c r="U477" s="22"/>
    </row>
    <row r="478" spans="19:21">
      <c r="S478" s="37"/>
      <c r="T478" s="22"/>
      <c r="U478" s="22"/>
    </row>
    <row r="479" spans="19:21">
      <c r="S479" s="37"/>
      <c r="T479" s="22"/>
      <c r="U479" s="22"/>
    </row>
    <row r="480" spans="19:21">
      <c r="S480" s="37"/>
      <c r="T480" s="22"/>
      <c r="U480" s="22"/>
    </row>
    <row r="481" spans="19:21">
      <c r="S481" s="37"/>
      <c r="T481" s="22"/>
      <c r="U481" s="22"/>
    </row>
    <row r="482" spans="19:21">
      <c r="S482" s="37"/>
      <c r="T482" s="22"/>
      <c r="U482" s="22"/>
    </row>
    <row r="483" spans="19:21">
      <c r="S483" s="37"/>
      <c r="T483" s="22"/>
      <c r="U483" s="22"/>
    </row>
    <row r="484" spans="19:21">
      <c r="S484" s="37"/>
      <c r="T484" s="22"/>
      <c r="U484" s="22"/>
    </row>
    <row r="485" spans="19:21">
      <c r="S485" s="37"/>
      <c r="T485" s="22"/>
      <c r="U485" s="22"/>
    </row>
    <row r="486" spans="19:21">
      <c r="S486" s="37"/>
      <c r="T486" s="22"/>
      <c r="U486" s="22"/>
    </row>
    <row r="487" spans="19:21">
      <c r="S487" s="37"/>
      <c r="T487" s="22"/>
      <c r="U487" s="22"/>
    </row>
    <row r="488" spans="19:21">
      <c r="S488" s="37"/>
      <c r="T488" s="22"/>
      <c r="U488" s="22"/>
    </row>
    <row r="489" spans="19:21">
      <c r="S489" s="37"/>
      <c r="T489" s="22"/>
      <c r="U489" s="22"/>
    </row>
    <row r="490" spans="19:21">
      <c r="S490" s="37"/>
      <c r="T490" s="22"/>
      <c r="U490" s="22"/>
    </row>
    <row r="491" spans="19:21">
      <c r="S491" s="37"/>
      <c r="T491" s="22"/>
      <c r="U491" s="22"/>
    </row>
    <row r="492" spans="19:21">
      <c r="S492" s="37"/>
      <c r="T492" s="22"/>
      <c r="U492" s="22"/>
    </row>
    <row r="493" spans="19:21">
      <c r="S493" s="37"/>
      <c r="T493" s="22"/>
      <c r="U493" s="22"/>
    </row>
    <row r="494" spans="19:21">
      <c r="S494" s="37"/>
      <c r="T494" s="22"/>
      <c r="U494" s="22"/>
    </row>
    <row r="495" spans="19:21">
      <c r="S495" s="37"/>
      <c r="T495" s="22"/>
      <c r="U495" s="22"/>
    </row>
    <row r="496" spans="19:21">
      <c r="S496" s="37"/>
      <c r="T496" s="22"/>
      <c r="U496" s="22"/>
    </row>
    <row r="497" spans="19:21">
      <c r="S497" s="37"/>
      <c r="T497" s="22"/>
      <c r="U497" s="22"/>
    </row>
    <row r="498" spans="19:21">
      <c r="S498" s="37"/>
      <c r="T498" s="22"/>
      <c r="U498" s="22"/>
    </row>
    <row r="499" spans="19:21">
      <c r="S499" s="37"/>
      <c r="T499" s="22"/>
      <c r="U499" s="22"/>
    </row>
  </sheetData>
  <mergeCells count="5">
    <mergeCell ref="A2:A3"/>
    <mergeCell ref="B2:B3"/>
    <mergeCell ref="C2:C3"/>
    <mergeCell ref="S2:S3"/>
    <mergeCell ref="T2:T3"/>
  </mergeCells>
  <phoneticPr fontId="12" type="noConversion"/>
  <printOptions horizontalCentered="1" gridLinesSet="0"/>
  <pageMargins left="0.19685039370078741" right="0.19685039370078741" top="0.9055118110236221" bottom="0.39370078740157483" header="0.11811023622047245" footer="0.11811023622047245"/>
  <pageSetup paperSize="9" scale="85" orientation="portrait" r:id="rId1"/>
  <headerFooter alignWithMargins="0"/>
  <rowBreaks count="5" manualBreakCount="5">
    <brk id="155" max="16383" man="1"/>
    <brk id="200" max="16383" man="1"/>
    <brk id="280" max="16383" man="1"/>
    <brk id="324" max="16383" man="1"/>
    <brk id="36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9993D-31EB-4EB6-AE62-DF83C506EDE3}">
  <sheetPr>
    <pageSetUpPr fitToPage="1"/>
  </sheetPr>
  <dimension ref="A1:V499"/>
  <sheetViews>
    <sheetView showGridLines="0" showOutlineSymbols="0" zoomScale="115" zoomScaleNormal="115" zoomScaleSheetLayoutView="115" workbookViewId="0">
      <selection activeCell="T45" sqref="A1:T45"/>
    </sheetView>
  </sheetViews>
  <sheetFormatPr baseColWidth="10" defaultColWidth="10.86328125" defaultRowHeight="11.65"/>
  <cols>
    <col min="1" max="1" width="5.265625" style="8" customWidth="1"/>
    <col min="2" max="2" width="27" style="8" customWidth="1"/>
    <col min="3" max="17" width="4.9296875" style="8" customWidth="1"/>
    <col min="18" max="18" width="7.73046875" style="8" customWidth="1"/>
    <col min="19" max="19" width="9" style="29" customWidth="1"/>
    <col min="20" max="20" width="10.19921875" style="8" customWidth="1"/>
    <col min="21" max="21" width="4.86328125" style="8" customWidth="1"/>
    <col min="22" max="16384" width="10.86328125" style="8"/>
  </cols>
  <sheetData>
    <row r="1" spans="1:21">
      <c r="A1" s="4" t="s">
        <v>8</v>
      </c>
      <c r="B1" s="5" t="s">
        <v>114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33"/>
      <c r="T1" s="7"/>
      <c r="U1" s="38"/>
    </row>
    <row r="2" spans="1:21" ht="12.75" customHeight="1">
      <c r="A2" s="59" t="s">
        <v>39</v>
      </c>
      <c r="B2" s="61" t="s">
        <v>1</v>
      </c>
      <c r="C2" s="61" t="s">
        <v>2</v>
      </c>
      <c r="D2" s="9" t="s">
        <v>28</v>
      </c>
      <c r="E2" s="9" t="s">
        <v>28</v>
      </c>
      <c r="F2" s="9" t="s">
        <v>28</v>
      </c>
      <c r="G2" s="9" t="s">
        <v>28</v>
      </c>
      <c r="H2" s="9" t="s">
        <v>28</v>
      </c>
      <c r="I2" s="9" t="s">
        <v>28</v>
      </c>
      <c r="J2" s="9" t="s">
        <v>28</v>
      </c>
      <c r="K2" s="9" t="s">
        <v>28</v>
      </c>
      <c r="L2" s="9" t="s">
        <v>28</v>
      </c>
      <c r="M2" s="9" t="s">
        <v>28</v>
      </c>
      <c r="N2" s="9" t="s">
        <v>28</v>
      </c>
      <c r="O2" s="9" t="s">
        <v>28</v>
      </c>
      <c r="P2" s="9" t="s">
        <v>28</v>
      </c>
      <c r="Q2" s="9" t="s">
        <v>28</v>
      </c>
      <c r="R2" s="43" t="s">
        <v>28</v>
      </c>
      <c r="S2" s="63" t="s">
        <v>3</v>
      </c>
      <c r="T2" s="65" t="s">
        <v>5</v>
      </c>
      <c r="U2" s="38"/>
    </row>
    <row r="3" spans="1:21">
      <c r="A3" s="60"/>
      <c r="B3" s="62"/>
      <c r="C3" s="62"/>
      <c r="D3" s="42" t="s">
        <v>92</v>
      </c>
      <c r="E3" s="42" t="s">
        <v>93</v>
      </c>
      <c r="F3" s="42" t="s">
        <v>94</v>
      </c>
      <c r="G3" s="42" t="s">
        <v>95</v>
      </c>
      <c r="H3" s="42"/>
      <c r="I3" s="42"/>
      <c r="J3" s="42"/>
      <c r="K3" s="42"/>
      <c r="L3" s="42"/>
      <c r="M3" s="42"/>
      <c r="N3" s="42"/>
      <c r="O3" s="42"/>
      <c r="P3" s="42"/>
      <c r="Q3" s="42"/>
      <c r="R3" s="44" t="s">
        <v>50</v>
      </c>
      <c r="S3" s="64"/>
      <c r="T3" s="66"/>
      <c r="U3" s="39"/>
    </row>
    <row r="4" spans="1:21">
      <c r="A4" s="9"/>
      <c r="B4" s="1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41" t="str">
        <f t="shared" ref="R4:R39" si="0">IF(ISBLANK(C4),"",SUM(D4:Q4))</f>
        <v/>
      </c>
      <c r="S4" s="34"/>
      <c r="T4" s="11"/>
      <c r="U4" s="22"/>
    </row>
    <row r="5" spans="1:21">
      <c r="A5" s="1" t="s">
        <v>9</v>
      </c>
      <c r="B5" s="27" t="s">
        <v>31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41" t="str">
        <f t="shared" si="0"/>
        <v/>
      </c>
      <c r="S5" s="32"/>
      <c r="T5" s="12" t="str">
        <f t="shared" ref="T5:T41" si="1">IF(ISNUMBER(S5),ROUND(S5*R5,0),"")</f>
        <v/>
      </c>
      <c r="U5" s="40"/>
    </row>
    <row r="6" spans="1:21">
      <c r="A6" s="1" t="s">
        <v>53</v>
      </c>
      <c r="B6" s="27" t="s">
        <v>52</v>
      </c>
      <c r="C6" s="13" t="s">
        <v>51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41">
        <v>1</v>
      </c>
      <c r="S6" s="32"/>
      <c r="T6" s="12" t="str">
        <f t="shared" si="1"/>
        <v/>
      </c>
      <c r="U6" s="40"/>
    </row>
    <row r="7" spans="1:21">
      <c r="A7" s="1" t="s">
        <v>54</v>
      </c>
      <c r="B7" s="27" t="s">
        <v>32</v>
      </c>
      <c r="C7" s="13" t="s">
        <v>51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41">
        <v>1</v>
      </c>
      <c r="S7" s="32"/>
      <c r="T7" s="12" t="str">
        <f t="shared" si="1"/>
        <v/>
      </c>
      <c r="U7" s="40"/>
    </row>
    <row r="8" spans="1:21">
      <c r="A8" s="1"/>
      <c r="B8" s="27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41" t="str">
        <f t="shared" si="0"/>
        <v/>
      </c>
      <c r="S8" s="32"/>
      <c r="T8" s="12" t="str">
        <f t="shared" si="1"/>
        <v/>
      </c>
      <c r="U8" s="40"/>
    </row>
    <row r="9" spans="1:21">
      <c r="A9" s="1" t="s">
        <v>12</v>
      </c>
      <c r="B9" s="27" t="s">
        <v>35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41" t="str">
        <f t="shared" si="0"/>
        <v/>
      </c>
      <c r="S9" s="32"/>
      <c r="T9" s="12" t="str">
        <f t="shared" si="1"/>
        <v/>
      </c>
      <c r="U9" s="40"/>
    </row>
    <row r="10" spans="1:21" ht="23.25">
      <c r="A10" s="1" t="s">
        <v>56</v>
      </c>
      <c r="B10" s="3" t="s">
        <v>38</v>
      </c>
      <c r="C10" s="13" t="s">
        <v>11</v>
      </c>
      <c r="D10" s="13">
        <f t="shared" ref="D10:Q10" si="2">IF(SUM(D13:D19,D30)&gt;0,SUM(D13:D19,D30),"")</f>
        <v>1326</v>
      </c>
      <c r="E10" s="13">
        <f t="shared" si="2"/>
        <v>1326</v>
      </c>
      <c r="F10" s="13">
        <f t="shared" si="2"/>
        <v>1326</v>
      </c>
      <c r="G10" s="13">
        <f t="shared" si="2"/>
        <v>737</v>
      </c>
      <c r="H10" s="13" t="str">
        <f t="shared" si="2"/>
        <v/>
      </c>
      <c r="I10" s="13" t="str">
        <f t="shared" si="2"/>
        <v/>
      </c>
      <c r="J10" s="13" t="str">
        <f t="shared" si="2"/>
        <v/>
      </c>
      <c r="K10" s="13" t="str">
        <f t="shared" si="2"/>
        <v/>
      </c>
      <c r="L10" s="13" t="str">
        <f t="shared" si="2"/>
        <v/>
      </c>
      <c r="M10" s="13" t="str">
        <f t="shared" si="2"/>
        <v/>
      </c>
      <c r="N10" s="13" t="str">
        <f t="shared" si="2"/>
        <v/>
      </c>
      <c r="O10" s="13" t="str">
        <f t="shared" si="2"/>
        <v/>
      </c>
      <c r="P10" s="13" t="str">
        <f t="shared" si="2"/>
        <v/>
      </c>
      <c r="Q10" s="13" t="str">
        <f t="shared" si="2"/>
        <v/>
      </c>
      <c r="R10" s="41">
        <f t="shared" si="0"/>
        <v>4715</v>
      </c>
      <c r="S10" s="32"/>
      <c r="T10" s="12" t="str">
        <f t="shared" si="1"/>
        <v/>
      </c>
      <c r="U10" s="40"/>
    </row>
    <row r="11" spans="1:21">
      <c r="A11" s="1"/>
      <c r="B11" s="28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41" t="str">
        <f t="shared" si="0"/>
        <v/>
      </c>
      <c r="S11" s="32"/>
      <c r="T11" s="12" t="str">
        <f t="shared" si="1"/>
        <v/>
      </c>
      <c r="U11" s="40"/>
    </row>
    <row r="12" spans="1:21">
      <c r="A12" s="1" t="s">
        <v>17</v>
      </c>
      <c r="B12" s="3" t="s">
        <v>33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41" t="str">
        <f t="shared" si="0"/>
        <v/>
      </c>
      <c r="S12" s="32"/>
      <c r="T12" s="12" t="str">
        <f t="shared" si="1"/>
        <v/>
      </c>
      <c r="U12" s="40"/>
    </row>
    <row r="13" spans="1:21">
      <c r="A13" s="1" t="s">
        <v>18</v>
      </c>
      <c r="B13" s="28" t="s">
        <v>36</v>
      </c>
      <c r="C13" s="13" t="s">
        <v>11</v>
      </c>
      <c r="D13" s="13">
        <v>716</v>
      </c>
      <c r="E13" s="13">
        <v>716</v>
      </c>
      <c r="F13" s="13">
        <v>716</v>
      </c>
      <c r="G13" s="13">
        <v>360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41">
        <f t="shared" si="0"/>
        <v>2508</v>
      </c>
      <c r="S13" s="32"/>
      <c r="T13" s="12" t="str">
        <f t="shared" si="1"/>
        <v/>
      </c>
      <c r="U13" s="40"/>
    </row>
    <row r="14" spans="1:21">
      <c r="A14" s="1" t="s">
        <v>19</v>
      </c>
      <c r="B14" s="28" t="s">
        <v>55</v>
      </c>
      <c r="C14" s="13" t="s">
        <v>11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41">
        <f t="shared" si="0"/>
        <v>0</v>
      </c>
      <c r="S14" s="32"/>
      <c r="T14" s="12" t="s">
        <v>88</v>
      </c>
      <c r="U14" s="40"/>
    </row>
    <row r="15" spans="1:21">
      <c r="A15" s="1" t="s">
        <v>20</v>
      </c>
      <c r="B15" s="28" t="s">
        <v>16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41" t="str">
        <f t="shared" si="0"/>
        <v/>
      </c>
      <c r="S15" s="32"/>
      <c r="T15" s="12" t="str">
        <f t="shared" si="1"/>
        <v/>
      </c>
      <c r="U15" s="40"/>
    </row>
    <row r="16" spans="1:21">
      <c r="A16" s="1" t="s">
        <v>89</v>
      </c>
      <c r="B16" s="2" t="s">
        <v>86</v>
      </c>
      <c r="C16" s="13" t="s">
        <v>11</v>
      </c>
      <c r="D16" s="13">
        <v>30</v>
      </c>
      <c r="E16" s="13">
        <v>30</v>
      </c>
      <c r="F16" s="13">
        <v>30</v>
      </c>
      <c r="G16" s="13">
        <v>22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41">
        <f t="shared" si="0"/>
        <v>112</v>
      </c>
      <c r="S16" s="32"/>
      <c r="T16" s="12" t="str">
        <f t="shared" si="1"/>
        <v/>
      </c>
      <c r="U16" s="40"/>
    </row>
    <row r="17" spans="1:21">
      <c r="A17" s="1" t="s">
        <v>90</v>
      </c>
      <c r="B17" s="2" t="s">
        <v>87</v>
      </c>
      <c r="C17" s="13" t="s">
        <v>11</v>
      </c>
      <c r="D17" s="13">
        <v>180</v>
      </c>
      <c r="E17" s="13">
        <v>180</v>
      </c>
      <c r="F17" s="13">
        <v>180</v>
      </c>
      <c r="G17" s="13">
        <v>102</v>
      </c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41">
        <f t="shared" si="0"/>
        <v>642</v>
      </c>
      <c r="S17" s="32"/>
      <c r="T17" s="12" t="str">
        <f t="shared" si="1"/>
        <v/>
      </c>
      <c r="U17" s="40"/>
    </row>
    <row r="18" spans="1:21">
      <c r="A18" s="1" t="s">
        <v>101</v>
      </c>
      <c r="B18" s="2" t="s">
        <v>102</v>
      </c>
      <c r="C18" s="13" t="s">
        <v>11</v>
      </c>
      <c r="D18" s="13">
        <v>170</v>
      </c>
      <c r="E18" s="13">
        <v>170</v>
      </c>
      <c r="F18" s="13">
        <v>170</v>
      </c>
      <c r="G18" s="13">
        <v>105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41">
        <f t="shared" si="0"/>
        <v>615</v>
      </c>
      <c r="S18" s="32"/>
      <c r="T18" s="12" t="str">
        <f t="shared" ref="T18" si="3">IF(ISNUMBER(S18),ROUND(S18*R18,0),"")</f>
        <v/>
      </c>
      <c r="U18" s="40"/>
    </row>
    <row r="19" spans="1:21">
      <c r="A19" s="1" t="s">
        <v>21</v>
      </c>
      <c r="B19" s="28" t="s">
        <v>26</v>
      </c>
      <c r="C19" s="13" t="s">
        <v>11</v>
      </c>
      <c r="D19" s="13">
        <v>230</v>
      </c>
      <c r="E19" s="13">
        <v>230</v>
      </c>
      <c r="F19" s="13">
        <v>230</v>
      </c>
      <c r="G19" s="13">
        <v>148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41">
        <f t="shared" si="0"/>
        <v>838</v>
      </c>
      <c r="S19" s="32"/>
      <c r="T19" s="12" t="str">
        <f t="shared" si="1"/>
        <v/>
      </c>
      <c r="U19" s="40"/>
    </row>
    <row r="20" spans="1:21">
      <c r="A20" s="1" t="s">
        <v>22</v>
      </c>
      <c r="B20" s="28" t="s">
        <v>15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41" t="str">
        <f t="shared" si="0"/>
        <v/>
      </c>
      <c r="S20" s="32"/>
      <c r="T20" s="12" t="str">
        <f t="shared" si="1"/>
        <v/>
      </c>
      <c r="U20" s="40"/>
    </row>
    <row r="21" spans="1:21">
      <c r="A21" s="1" t="s">
        <v>57</v>
      </c>
      <c r="B21" s="2" t="s">
        <v>84</v>
      </c>
      <c r="C21" s="13" t="s">
        <v>11</v>
      </c>
      <c r="D21" s="13">
        <v>28</v>
      </c>
      <c r="E21" s="13">
        <v>28</v>
      </c>
      <c r="F21" s="13">
        <v>28</v>
      </c>
      <c r="G21" s="13">
        <v>18</v>
      </c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41">
        <f t="shared" ref="R21" si="4">IF(ISBLANK(C21),"",SUM(D21:Q21))</f>
        <v>102</v>
      </c>
      <c r="S21" s="32"/>
      <c r="T21" s="12" t="str">
        <f t="shared" si="1"/>
        <v/>
      </c>
      <c r="U21" s="40"/>
    </row>
    <row r="22" spans="1:21">
      <c r="A22" s="1" t="s">
        <v>58</v>
      </c>
      <c r="B22" s="2" t="s">
        <v>96</v>
      </c>
      <c r="C22" s="13" t="s">
        <v>6</v>
      </c>
      <c r="D22" s="13">
        <v>60</v>
      </c>
      <c r="E22" s="13">
        <v>60</v>
      </c>
      <c r="F22" s="13">
        <v>60</v>
      </c>
      <c r="G22" s="13">
        <v>39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41">
        <f t="shared" si="0"/>
        <v>219</v>
      </c>
      <c r="S22" s="32"/>
      <c r="T22" s="12" t="str">
        <f t="shared" si="1"/>
        <v/>
      </c>
      <c r="U22" s="40"/>
    </row>
    <row r="23" spans="1:21" ht="23.25">
      <c r="A23" s="1" t="s">
        <v>59</v>
      </c>
      <c r="B23" s="2" t="s">
        <v>30</v>
      </c>
      <c r="C23" s="13" t="s">
        <v>11</v>
      </c>
      <c r="D23" s="13">
        <v>9.3000000000000007</v>
      </c>
      <c r="E23" s="13">
        <v>9.3000000000000007</v>
      </c>
      <c r="F23" s="13">
        <v>9.3000000000000007</v>
      </c>
      <c r="G23" s="13">
        <v>9.3000000000000007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41">
        <f t="shared" si="0"/>
        <v>37.200000000000003</v>
      </c>
      <c r="S23" s="32"/>
      <c r="T23" s="12" t="str">
        <f t="shared" si="1"/>
        <v/>
      </c>
      <c r="U23" s="40"/>
    </row>
    <row r="24" spans="1:21">
      <c r="A24" s="1" t="s">
        <v>60</v>
      </c>
      <c r="B24" s="28" t="s">
        <v>49</v>
      </c>
      <c r="C24" s="13" t="s">
        <v>11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41">
        <f t="shared" si="0"/>
        <v>0</v>
      </c>
      <c r="S24" s="32"/>
      <c r="T24" s="12" t="s">
        <v>88</v>
      </c>
      <c r="U24" s="40"/>
    </row>
    <row r="25" spans="1:21">
      <c r="A25" s="1" t="s">
        <v>23</v>
      </c>
      <c r="B25" s="28" t="s">
        <v>14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41" t="str">
        <f t="shared" si="0"/>
        <v/>
      </c>
      <c r="S25" s="32"/>
      <c r="T25" s="12" t="str">
        <f t="shared" si="1"/>
        <v/>
      </c>
      <c r="U25" s="40"/>
    </row>
    <row r="26" spans="1:21" ht="23.25">
      <c r="A26" s="1" t="s">
        <v>61</v>
      </c>
      <c r="B26" s="2" t="s">
        <v>37</v>
      </c>
      <c r="C26" s="13" t="s">
        <v>6</v>
      </c>
      <c r="D26" s="13">
        <v>120</v>
      </c>
      <c r="E26" s="13">
        <v>120</v>
      </c>
      <c r="F26" s="13">
        <v>120</v>
      </c>
      <c r="G26" s="13">
        <v>98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41">
        <f t="shared" si="0"/>
        <v>458</v>
      </c>
      <c r="S26" s="32"/>
      <c r="T26" s="12" t="str">
        <f t="shared" si="1"/>
        <v/>
      </c>
      <c r="U26" s="40"/>
    </row>
    <row r="27" spans="1:21">
      <c r="A27" s="1" t="s">
        <v>24</v>
      </c>
      <c r="B27" s="28" t="s">
        <v>62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41" t="str">
        <f t="shared" si="0"/>
        <v/>
      </c>
      <c r="S27" s="32"/>
      <c r="T27" s="12" t="str">
        <f t="shared" si="1"/>
        <v/>
      </c>
      <c r="U27" s="40"/>
    </row>
    <row r="28" spans="1:21">
      <c r="A28" s="1" t="s">
        <v>91</v>
      </c>
      <c r="B28" s="2" t="s">
        <v>85</v>
      </c>
      <c r="C28" s="13" t="s">
        <v>11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41">
        <f t="shared" si="0"/>
        <v>0</v>
      </c>
      <c r="S28" s="32"/>
      <c r="T28" s="12" t="str">
        <f t="shared" si="1"/>
        <v/>
      </c>
      <c r="U28" s="40"/>
    </row>
    <row r="29" spans="1:21">
      <c r="A29" s="1" t="s">
        <v>116</v>
      </c>
      <c r="B29" s="2" t="s">
        <v>117</v>
      </c>
      <c r="C29" s="13" t="s">
        <v>2</v>
      </c>
      <c r="D29" s="13">
        <v>4</v>
      </c>
      <c r="E29" s="13">
        <v>6</v>
      </c>
      <c r="F29" s="13">
        <v>6</v>
      </c>
      <c r="G29" s="13">
        <v>6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41">
        <f t="shared" si="0"/>
        <v>22</v>
      </c>
      <c r="S29" s="32"/>
      <c r="T29" s="12" t="str">
        <f t="shared" si="1"/>
        <v/>
      </c>
      <c r="U29" s="40"/>
    </row>
    <row r="30" spans="1:21">
      <c r="A30" s="1" t="s">
        <v>63</v>
      </c>
      <c r="B30" s="28" t="s">
        <v>47</v>
      </c>
      <c r="C30" s="13" t="s">
        <v>11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41">
        <f t="shared" si="0"/>
        <v>0</v>
      </c>
      <c r="S30" s="32"/>
      <c r="T30" s="12" t="s">
        <v>88</v>
      </c>
      <c r="U30" s="40"/>
    </row>
    <row r="31" spans="1:21">
      <c r="A31" s="1" t="s">
        <v>64</v>
      </c>
      <c r="B31" s="28" t="s">
        <v>48</v>
      </c>
      <c r="C31" s="13" t="s">
        <v>11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41">
        <f>IF(ISBLANK(C31),"",SUM(D31:Q31))</f>
        <v>0</v>
      </c>
      <c r="S31" s="32"/>
      <c r="T31" s="12" t="s">
        <v>88</v>
      </c>
      <c r="U31" s="40"/>
    </row>
    <row r="32" spans="1:21">
      <c r="A32" s="1" t="s">
        <v>65</v>
      </c>
      <c r="B32" s="28" t="s">
        <v>34</v>
      </c>
      <c r="C32" s="13" t="s">
        <v>11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41">
        <f>IF(ISBLANK(C32),"",SUM(D32:Q32))</f>
        <v>0</v>
      </c>
      <c r="S32" s="32"/>
      <c r="T32" s="12" t="s">
        <v>88</v>
      </c>
      <c r="U32" s="40"/>
    </row>
    <row r="33" spans="1:22">
      <c r="A33" s="1"/>
      <c r="B33" s="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41" t="str">
        <f t="shared" si="0"/>
        <v/>
      </c>
      <c r="S33" s="32"/>
      <c r="T33" s="12" t="str">
        <f t="shared" si="1"/>
        <v/>
      </c>
      <c r="U33" s="40"/>
    </row>
    <row r="34" spans="1:22">
      <c r="A34" s="1" t="s">
        <v>40</v>
      </c>
      <c r="B34" s="28" t="s">
        <v>10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41" t="str">
        <f t="shared" si="0"/>
        <v/>
      </c>
      <c r="S34" s="32"/>
      <c r="T34" s="12" t="str">
        <f t="shared" si="1"/>
        <v/>
      </c>
      <c r="U34" s="40"/>
    </row>
    <row r="35" spans="1:22" ht="23.25">
      <c r="A35" s="1" t="s">
        <v>41</v>
      </c>
      <c r="B35" s="28" t="s">
        <v>66</v>
      </c>
      <c r="C35" s="13" t="s">
        <v>11</v>
      </c>
      <c r="D35" s="13">
        <v>4</v>
      </c>
      <c r="E35" s="13">
        <v>4</v>
      </c>
      <c r="F35" s="13">
        <v>4</v>
      </c>
      <c r="G35" s="13">
        <v>2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41">
        <f t="shared" si="0"/>
        <v>14</v>
      </c>
      <c r="S35" s="32"/>
      <c r="T35" s="12" t="str">
        <f t="shared" si="1"/>
        <v/>
      </c>
      <c r="U35" s="40"/>
    </row>
    <row r="36" spans="1:22" ht="23.25">
      <c r="A36" s="1" t="s">
        <v>42</v>
      </c>
      <c r="B36" s="28" t="s">
        <v>67</v>
      </c>
      <c r="C36" s="13" t="s">
        <v>6</v>
      </c>
      <c r="D36" s="13">
        <v>36</v>
      </c>
      <c r="E36" s="13">
        <v>36</v>
      </c>
      <c r="F36" s="13">
        <v>36</v>
      </c>
      <c r="G36" s="13">
        <v>18</v>
      </c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41">
        <f t="shared" si="0"/>
        <v>126</v>
      </c>
      <c r="S36" s="32"/>
      <c r="T36" s="12" t="str">
        <f t="shared" si="1"/>
        <v/>
      </c>
      <c r="U36" s="40"/>
    </row>
    <row r="37" spans="1:22">
      <c r="A37" s="1" t="s">
        <v>43</v>
      </c>
      <c r="B37" s="28" t="s">
        <v>68</v>
      </c>
      <c r="C37" s="13" t="s">
        <v>2</v>
      </c>
      <c r="D37" s="13">
        <v>18</v>
      </c>
      <c r="E37" s="13">
        <v>18</v>
      </c>
      <c r="F37" s="13">
        <v>18</v>
      </c>
      <c r="G37" s="13">
        <v>14</v>
      </c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41">
        <f t="shared" si="0"/>
        <v>68</v>
      </c>
      <c r="S37" s="32"/>
      <c r="T37" s="12" t="str">
        <f t="shared" si="1"/>
        <v/>
      </c>
      <c r="U37" s="40"/>
    </row>
    <row r="38" spans="1:22" ht="23.25">
      <c r="A38" s="1" t="s">
        <v>44</v>
      </c>
      <c r="B38" s="3" t="s">
        <v>27</v>
      </c>
      <c r="C38" s="13" t="s">
        <v>6</v>
      </c>
      <c r="D38" s="13">
        <v>945</v>
      </c>
      <c r="E38" s="13">
        <v>945</v>
      </c>
      <c r="F38" s="13">
        <v>945</v>
      </c>
      <c r="G38" s="13">
        <v>510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41">
        <f t="shared" si="0"/>
        <v>3345</v>
      </c>
      <c r="S38" s="32"/>
      <c r="T38" s="12" t="s">
        <v>88</v>
      </c>
      <c r="U38" s="40"/>
    </row>
    <row r="39" spans="1:22" ht="23.25">
      <c r="A39" s="1" t="s">
        <v>45</v>
      </c>
      <c r="B39" s="3" t="s">
        <v>69</v>
      </c>
      <c r="C39" s="13" t="s">
        <v>6</v>
      </c>
      <c r="D39" s="13">
        <v>75</v>
      </c>
      <c r="E39" s="13">
        <v>75</v>
      </c>
      <c r="F39" s="13">
        <v>75</v>
      </c>
      <c r="G39" s="13">
        <f>17*2</f>
        <v>34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41">
        <f t="shared" si="0"/>
        <v>259</v>
      </c>
      <c r="S39" s="32"/>
      <c r="T39" s="12" t="s">
        <v>88</v>
      </c>
      <c r="U39" s="40"/>
    </row>
    <row r="40" spans="1:22">
      <c r="A40" s="1" t="s">
        <v>46</v>
      </c>
      <c r="B40" s="3" t="s">
        <v>25</v>
      </c>
      <c r="C40" s="13" t="s">
        <v>51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41">
        <v>1</v>
      </c>
      <c r="S40" s="32"/>
      <c r="T40" s="12" t="str">
        <f t="shared" si="1"/>
        <v/>
      </c>
      <c r="U40" s="40"/>
    </row>
    <row r="41" spans="1:22">
      <c r="A41" s="1"/>
      <c r="B41" s="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41" t="str">
        <f t="shared" ref="R41" si="5">IF(ISBLANK(C41),"",SUM(D41:Q41))</f>
        <v/>
      </c>
      <c r="S41" s="32"/>
      <c r="T41" s="12" t="str">
        <f t="shared" si="1"/>
        <v/>
      </c>
      <c r="U41" s="40"/>
    </row>
    <row r="42" spans="1:22">
      <c r="A42" s="14" t="s">
        <v>4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30"/>
      <c r="S42" s="35"/>
      <c r="T42" s="16">
        <f>ROUND(SUM(T4:T41),0)</f>
        <v>0</v>
      </c>
      <c r="U42" s="40"/>
    </row>
    <row r="43" spans="1:22" s="20" customFormat="1" ht="15" customHeight="1">
      <c r="A43" s="17" t="s">
        <v>7</v>
      </c>
      <c r="B43" s="18"/>
      <c r="C43" s="19">
        <v>0.06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26"/>
      <c r="S43" s="36"/>
      <c r="T43" s="21">
        <f>ROUND(T42*C43,0)</f>
        <v>0</v>
      </c>
      <c r="U43" s="40"/>
      <c r="V43" s="8"/>
    </row>
    <row r="44" spans="1:22">
      <c r="A44" s="14" t="s">
        <v>0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35"/>
      <c r="T44" s="16">
        <f>SUM(T42:T43)</f>
        <v>0</v>
      </c>
      <c r="U44" s="40"/>
    </row>
    <row r="45" spans="1:22">
      <c r="A45" s="31" t="s">
        <v>13</v>
      </c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4"/>
      <c r="U45" s="40"/>
    </row>
    <row r="46" spans="1:22">
      <c r="A46" s="25"/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4"/>
    </row>
    <row r="47" spans="1:22">
      <c r="A47" s="23"/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4"/>
      <c r="T47" s="29"/>
      <c r="U47" s="29"/>
    </row>
    <row r="48" spans="1:22">
      <c r="A48" s="23"/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4"/>
    </row>
    <row r="49" spans="1:18">
      <c r="A49" s="23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4"/>
    </row>
    <row r="50" spans="1:18" s="29" customFormat="1">
      <c r="A50" s="23"/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4"/>
    </row>
    <row r="51" spans="1:18" s="29" customFormat="1">
      <c r="A51" s="23"/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4"/>
    </row>
    <row r="52" spans="1:18" s="29" customFormat="1">
      <c r="A52" s="23"/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4"/>
    </row>
    <row r="53" spans="1:18" s="29" customFormat="1">
      <c r="A53" s="23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4"/>
    </row>
    <row r="54" spans="1:18" s="29" customFormat="1">
      <c r="A54" s="23"/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4"/>
    </row>
    <row r="55" spans="1:18" s="29" customFormat="1">
      <c r="A55" s="23"/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4"/>
    </row>
    <row r="56" spans="1:18" s="29" customFormat="1">
      <c r="A56" s="23"/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4"/>
    </row>
    <row r="57" spans="1:18" s="29" customFormat="1">
      <c r="A57" s="23"/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4"/>
    </row>
    <row r="58" spans="1:18" s="29" customFormat="1">
      <c r="A58" s="23"/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4"/>
    </row>
    <row r="59" spans="1:18" s="29" customFormat="1">
      <c r="A59" s="23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4"/>
    </row>
    <row r="60" spans="1:18" s="29" customFormat="1">
      <c r="A60" s="23"/>
      <c r="B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4"/>
    </row>
    <row r="61" spans="1:18" s="29" customFormat="1">
      <c r="A61" s="23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4"/>
    </row>
    <row r="62" spans="1:18" s="29" customFormat="1">
      <c r="A62" s="23"/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4"/>
    </row>
    <row r="63" spans="1:18" s="29" customFormat="1">
      <c r="A63" s="23"/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4"/>
    </row>
    <row r="64" spans="1:18" s="29" customFormat="1">
      <c r="A64" s="23"/>
      <c r="B64" s="22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4"/>
    </row>
    <row r="65" spans="1:18" s="29" customFormat="1">
      <c r="A65" s="23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4"/>
    </row>
    <row r="66" spans="1:18" s="29" customFormat="1">
      <c r="A66" s="23"/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4"/>
    </row>
    <row r="67" spans="1:18" s="29" customFormat="1">
      <c r="A67" s="23"/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4"/>
    </row>
    <row r="68" spans="1:18" s="29" customFormat="1">
      <c r="A68" s="23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4"/>
    </row>
    <row r="69" spans="1:18" s="29" customFormat="1">
      <c r="A69" s="23"/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4"/>
    </row>
    <row r="70" spans="1:18" s="29" customFormat="1">
      <c r="A70" s="23"/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4"/>
    </row>
    <row r="71" spans="1:18" s="29" customFormat="1">
      <c r="A71" s="23"/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4"/>
    </row>
    <row r="72" spans="1:18" s="29" customFormat="1">
      <c r="A72" s="23"/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4"/>
    </row>
    <row r="73" spans="1:18" s="29" customFormat="1">
      <c r="A73" s="23"/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4"/>
    </row>
    <row r="74" spans="1:18" s="29" customFormat="1">
      <c r="A74" s="23"/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4"/>
    </row>
    <row r="75" spans="1:18" s="29" customFormat="1">
      <c r="A75" s="23"/>
      <c r="B75" s="22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4"/>
    </row>
    <row r="76" spans="1:18" s="29" customFormat="1">
      <c r="A76" s="23"/>
      <c r="B76" s="22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4"/>
    </row>
    <row r="77" spans="1:18" s="29" customFormat="1">
      <c r="A77" s="23"/>
      <c r="B77" s="22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4"/>
    </row>
    <row r="78" spans="1:18" s="29" customFormat="1">
      <c r="A78" s="23"/>
      <c r="B78" s="22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4"/>
    </row>
    <row r="79" spans="1:18" s="29" customFormat="1">
      <c r="A79" s="23"/>
      <c r="B79" s="22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4"/>
    </row>
    <row r="80" spans="1:18" s="29" customFormat="1">
      <c r="A80" s="23"/>
      <c r="B80" s="22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4"/>
    </row>
    <row r="81" spans="1:18" s="29" customFormat="1">
      <c r="A81" s="23"/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4"/>
    </row>
    <row r="82" spans="1:18" s="29" customFormat="1">
      <c r="A82" s="23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4"/>
    </row>
    <row r="83" spans="1:18" s="29" customFormat="1">
      <c r="A83" s="23"/>
      <c r="B83" s="22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4"/>
    </row>
    <row r="84" spans="1:18" s="29" customFormat="1">
      <c r="A84" s="23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4"/>
    </row>
    <row r="85" spans="1:18" s="29" customFormat="1">
      <c r="A85" s="23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4"/>
    </row>
    <row r="86" spans="1:18" s="29" customFormat="1">
      <c r="A86" s="23"/>
      <c r="B86" s="22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4"/>
    </row>
    <row r="87" spans="1:18" s="29" customFormat="1">
      <c r="A87" s="23"/>
      <c r="B87" s="22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4"/>
    </row>
    <row r="88" spans="1:18" s="29" customFormat="1">
      <c r="A88" s="23"/>
      <c r="B88" s="22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4"/>
    </row>
    <row r="89" spans="1:18" s="29" customFormat="1">
      <c r="A89" s="23"/>
      <c r="B89" s="22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4"/>
    </row>
    <row r="90" spans="1:18" s="29" customFormat="1">
      <c r="A90" s="23"/>
      <c r="B90" s="22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4"/>
    </row>
    <row r="91" spans="1:18" s="29" customFormat="1">
      <c r="A91" s="23"/>
      <c r="B91" s="22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4"/>
    </row>
    <row r="92" spans="1:18" s="29" customFormat="1">
      <c r="A92" s="23"/>
      <c r="B92" s="22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4"/>
    </row>
    <row r="93" spans="1:18" s="29" customFormat="1">
      <c r="A93" s="23"/>
      <c r="B93" s="22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4"/>
    </row>
    <row r="94" spans="1:18" s="29" customFormat="1">
      <c r="A94" s="23"/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4"/>
    </row>
    <row r="95" spans="1:18" s="29" customFormat="1">
      <c r="A95" s="23"/>
      <c r="B95" s="22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4"/>
    </row>
    <row r="96" spans="1:18" s="29" customFormat="1">
      <c r="A96" s="23"/>
      <c r="B96" s="22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4"/>
    </row>
    <row r="97" spans="1:18" s="29" customFormat="1">
      <c r="A97" s="23"/>
      <c r="B97" s="22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4"/>
    </row>
    <row r="98" spans="1:18" s="29" customFormat="1">
      <c r="A98" s="23"/>
      <c r="B98" s="22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4"/>
    </row>
    <row r="99" spans="1:18" s="29" customFormat="1">
      <c r="A99" s="23"/>
      <c r="B99" s="22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4"/>
    </row>
    <row r="100" spans="1:18" s="29" customFormat="1">
      <c r="A100" s="23"/>
      <c r="B100" s="22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4"/>
    </row>
    <row r="101" spans="1:18" s="29" customFormat="1">
      <c r="A101" s="23"/>
      <c r="B101" s="22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4"/>
    </row>
    <row r="102" spans="1:18" s="29" customFormat="1">
      <c r="A102" s="23"/>
      <c r="B102" s="22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4"/>
    </row>
    <row r="103" spans="1:18" s="29" customFormat="1">
      <c r="A103" s="23"/>
      <c r="B103" s="22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</row>
    <row r="104" spans="1:18" s="29" customFormat="1">
      <c r="A104" s="23"/>
      <c r="B104" s="22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</row>
    <row r="105" spans="1:18" s="29" customFormat="1">
      <c r="A105" s="23"/>
      <c r="B105" s="22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</row>
    <row r="106" spans="1:18" s="29" customFormat="1">
      <c r="A106" s="23"/>
      <c r="B106" s="22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</row>
    <row r="107" spans="1:18" s="29" customFormat="1">
      <c r="A107" s="23"/>
      <c r="B107" s="22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</row>
    <row r="108" spans="1:18" s="29" customFormat="1">
      <c r="A108" s="23"/>
      <c r="B108" s="22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</row>
    <row r="109" spans="1:18" s="29" customFormat="1">
      <c r="A109" s="23"/>
      <c r="B109" s="22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</row>
    <row r="110" spans="1:18" s="29" customFormat="1">
      <c r="A110" s="23"/>
      <c r="B110" s="22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</row>
    <row r="111" spans="1:18" s="29" customFormat="1">
      <c r="A111" s="23"/>
      <c r="B111" s="22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</row>
    <row r="112" spans="1:18" s="29" customFormat="1">
      <c r="A112" s="23"/>
      <c r="B112" s="22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</row>
    <row r="113" spans="1:18" s="29" customFormat="1">
      <c r="A113" s="23"/>
      <c r="B113" s="22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</row>
    <row r="114" spans="1:18" s="29" customFormat="1">
      <c r="A114" s="23"/>
      <c r="B114" s="22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4"/>
    </row>
    <row r="115" spans="1:18" s="29" customFormat="1">
      <c r="A115" s="23"/>
      <c r="B115" s="22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4"/>
    </row>
    <row r="116" spans="1:18" s="29" customFormat="1">
      <c r="A116" s="23"/>
      <c r="B116" s="22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4"/>
    </row>
    <row r="117" spans="1:18" s="29" customFormat="1">
      <c r="A117" s="23"/>
      <c r="B117" s="22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4"/>
    </row>
    <row r="118" spans="1:18" s="29" customFormat="1">
      <c r="A118" s="23"/>
      <c r="B118" s="22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4"/>
    </row>
    <row r="119" spans="1:18" s="29" customFormat="1">
      <c r="A119" s="23"/>
      <c r="B119" s="22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4"/>
    </row>
    <row r="120" spans="1:18" s="29" customFormat="1">
      <c r="A120" s="23"/>
      <c r="B120" s="22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4"/>
    </row>
    <row r="121" spans="1:18" s="29" customFormat="1">
      <c r="A121" s="23"/>
      <c r="B121" s="22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4"/>
    </row>
    <row r="122" spans="1:18" s="29" customFormat="1">
      <c r="A122" s="23"/>
      <c r="B122" s="22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4"/>
    </row>
    <row r="123" spans="1:18" s="29" customFormat="1">
      <c r="A123" s="23"/>
      <c r="B123" s="22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4"/>
    </row>
    <row r="124" spans="1:18" s="29" customFormat="1">
      <c r="A124" s="23"/>
      <c r="B124" s="22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4"/>
    </row>
    <row r="125" spans="1:18" s="29" customFormat="1">
      <c r="A125" s="23"/>
      <c r="B125" s="22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4"/>
    </row>
    <row r="126" spans="1:18" s="29" customFormat="1">
      <c r="A126" s="23"/>
      <c r="B126" s="22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4"/>
    </row>
    <row r="127" spans="1:18" s="29" customFormat="1">
      <c r="A127" s="23"/>
      <c r="B127" s="22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4"/>
    </row>
    <row r="128" spans="1:18" s="29" customFormat="1">
      <c r="A128" s="23"/>
      <c r="B128" s="22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4"/>
    </row>
    <row r="129" spans="1:18" s="29" customFormat="1">
      <c r="A129" s="23"/>
      <c r="B129" s="22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4"/>
    </row>
    <row r="130" spans="1:18" s="29" customFormat="1">
      <c r="A130" s="23"/>
      <c r="B130" s="22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4"/>
    </row>
    <row r="131" spans="1:18" s="29" customFormat="1">
      <c r="A131" s="23"/>
      <c r="B131" s="22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4"/>
    </row>
    <row r="132" spans="1:18" s="29" customFormat="1">
      <c r="A132" s="23"/>
      <c r="B132" s="22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4"/>
    </row>
    <row r="133" spans="1:18" s="29" customFormat="1">
      <c r="A133" s="23"/>
      <c r="B133" s="22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4"/>
    </row>
    <row r="134" spans="1:18" s="29" customFormat="1">
      <c r="A134" s="23"/>
      <c r="B134" s="22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4"/>
    </row>
    <row r="135" spans="1:18" s="29" customFormat="1">
      <c r="A135" s="23"/>
      <c r="B135" s="22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4"/>
    </row>
    <row r="136" spans="1:18" s="29" customFormat="1">
      <c r="A136" s="23"/>
      <c r="B136" s="22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4"/>
    </row>
    <row r="137" spans="1:18" s="29" customFormat="1">
      <c r="A137" s="23"/>
      <c r="B137" s="22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4"/>
    </row>
    <row r="138" spans="1:18" s="29" customFormat="1">
      <c r="A138" s="23"/>
      <c r="B138" s="22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4"/>
    </row>
    <row r="139" spans="1:18" s="29" customFormat="1">
      <c r="A139" s="23"/>
      <c r="B139" s="22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4"/>
    </row>
    <row r="140" spans="1:18" s="29" customFormat="1">
      <c r="A140" s="23"/>
      <c r="B140" s="22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4"/>
    </row>
    <row r="141" spans="1:18" s="29" customFormat="1">
      <c r="A141" s="23"/>
      <c r="B141" s="22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4"/>
    </row>
    <row r="142" spans="1:18" s="29" customFormat="1">
      <c r="A142" s="23"/>
      <c r="B142" s="22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4"/>
    </row>
    <row r="143" spans="1:18" s="29" customFormat="1">
      <c r="A143" s="23"/>
      <c r="B143" s="22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4"/>
    </row>
    <row r="144" spans="1:18" s="29" customFormat="1">
      <c r="A144" s="23"/>
      <c r="B144" s="22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4"/>
    </row>
    <row r="145" spans="1:18" s="29" customFormat="1">
      <c r="A145" s="23"/>
      <c r="B145" s="22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4"/>
    </row>
    <row r="146" spans="1:18" s="29" customFormat="1">
      <c r="A146" s="23"/>
      <c r="B146" s="22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4"/>
    </row>
    <row r="147" spans="1:18" s="29" customFormat="1">
      <c r="A147" s="23"/>
      <c r="B147" s="22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4"/>
    </row>
    <row r="148" spans="1:18" s="29" customFormat="1">
      <c r="A148" s="23"/>
      <c r="B148" s="22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4"/>
    </row>
    <row r="149" spans="1:18" s="29" customFormat="1">
      <c r="A149" s="23"/>
      <c r="B149" s="22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4"/>
    </row>
    <row r="150" spans="1:18" s="29" customFormat="1">
      <c r="A150" s="23"/>
      <c r="B150" s="22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4"/>
    </row>
    <row r="151" spans="1:18" s="29" customFormat="1">
      <c r="A151" s="23"/>
      <c r="B151" s="22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4"/>
    </row>
    <row r="152" spans="1:18" s="29" customFormat="1">
      <c r="A152" s="23"/>
      <c r="B152" s="22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4"/>
    </row>
    <row r="153" spans="1:18" s="29" customFormat="1">
      <c r="A153" s="23"/>
      <c r="B153" s="22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4"/>
    </row>
    <row r="154" spans="1:18" s="29" customFormat="1">
      <c r="A154" s="23"/>
      <c r="B154" s="22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4"/>
    </row>
    <row r="155" spans="1:18" s="29" customFormat="1">
      <c r="A155" s="23"/>
      <c r="B155" s="22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4"/>
    </row>
    <row r="156" spans="1:18" s="29" customFormat="1">
      <c r="A156" s="23"/>
      <c r="B156" s="22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4"/>
    </row>
    <row r="157" spans="1:18" s="29" customFormat="1">
      <c r="A157" s="23"/>
      <c r="B157" s="22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4"/>
    </row>
    <row r="158" spans="1:18" s="29" customFormat="1">
      <c r="A158" s="23"/>
      <c r="B158" s="22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4"/>
    </row>
    <row r="159" spans="1:18" s="29" customFormat="1">
      <c r="A159" s="23"/>
      <c r="B159" s="22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4"/>
    </row>
    <row r="160" spans="1:18" s="29" customFormat="1">
      <c r="A160" s="23"/>
      <c r="B160" s="22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4"/>
    </row>
    <row r="161" spans="1:18" s="29" customFormat="1">
      <c r="A161" s="23"/>
      <c r="B161" s="22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4"/>
    </row>
    <row r="162" spans="1:18" s="29" customFormat="1">
      <c r="A162" s="23"/>
      <c r="B162" s="22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4"/>
    </row>
    <row r="163" spans="1:18" s="29" customFormat="1">
      <c r="A163" s="23"/>
      <c r="B163" s="22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4"/>
    </row>
    <row r="164" spans="1:18" s="29" customFormat="1">
      <c r="A164" s="23"/>
      <c r="B164" s="22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4"/>
    </row>
    <row r="165" spans="1:18" s="29" customFormat="1">
      <c r="A165" s="23"/>
      <c r="B165" s="22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4"/>
    </row>
    <row r="166" spans="1:18" s="29" customFormat="1">
      <c r="A166" s="23"/>
      <c r="B166" s="22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4"/>
    </row>
    <row r="167" spans="1:18" s="29" customFormat="1">
      <c r="A167" s="23"/>
      <c r="B167" s="22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4"/>
    </row>
    <row r="168" spans="1:18" s="29" customFormat="1">
      <c r="A168" s="23"/>
      <c r="B168" s="22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4"/>
    </row>
    <row r="169" spans="1:18" s="29" customFormat="1">
      <c r="A169" s="23"/>
      <c r="B169" s="22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4"/>
    </row>
    <row r="170" spans="1:18" s="29" customFormat="1">
      <c r="A170" s="23"/>
      <c r="B170" s="22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4"/>
    </row>
    <row r="171" spans="1:18" s="29" customFormat="1">
      <c r="A171" s="23"/>
      <c r="B171" s="22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4"/>
    </row>
    <row r="172" spans="1:18" s="29" customFormat="1">
      <c r="A172" s="23"/>
      <c r="B172" s="22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4"/>
    </row>
    <row r="173" spans="1:18" s="29" customFormat="1">
      <c r="A173" s="23"/>
      <c r="B173" s="22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4"/>
    </row>
    <row r="174" spans="1:18" s="29" customFormat="1">
      <c r="A174" s="23"/>
      <c r="B174" s="22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4"/>
    </row>
    <row r="175" spans="1:18" s="29" customFormat="1">
      <c r="A175" s="23"/>
      <c r="B175" s="22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4"/>
    </row>
    <row r="176" spans="1:18" s="29" customFormat="1">
      <c r="A176" s="23"/>
      <c r="B176" s="22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4"/>
    </row>
    <row r="177" spans="1:18" s="29" customFormat="1">
      <c r="A177" s="23"/>
      <c r="B177" s="22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4"/>
    </row>
    <row r="178" spans="1:18" s="29" customFormat="1">
      <c r="A178" s="23"/>
      <c r="B178" s="22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4"/>
    </row>
    <row r="179" spans="1:18" s="29" customFormat="1">
      <c r="A179" s="23"/>
      <c r="B179" s="22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4"/>
    </row>
    <row r="180" spans="1:18" s="29" customFormat="1">
      <c r="A180" s="23"/>
      <c r="B180" s="22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4"/>
    </row>
    <row r="181" spans="1:18" s="29" customFormat="1">
      <c r="A181" s="23"/>
      <c r="B181" s="22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4"/>
    </row>
    <row r="182" spans="1:18" s="29" customFormat="1">
      <c r="A182" s="23"/>
      <c r="B182" s="22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4"/>
    </row>
    <row r="183" spans="1:18" s="29" customFormat="1">
      <c r="A183" s="23"/>
      <c r="B183" s="22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4"/>
    </row>
    <row r="184" spans="1:18" s="29" customFormat="1">
      <c r="A184" s="23"/>
      <c r="B184" s="22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4"/>
    </row>
    <row r="185" spans="1:18" s="29" customFormat="1">
      <c r="A185" s="23"/>
      <c r="B185" s="22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4"/>
    </row>
    <row r="186" spans="1:18" s="29" customFormat="1">
      <c r="A186" s="23"/>
      <c r="B186" s="22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4"/>
    </row>
    <row r="187" spans="1:18" s="29" customFormat="1">
      <c r="A187" s="23"/>
      <c r="B187" s="22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4"/>
    </row>
    <row r="188" spans="1:18" s="29" customFormat="1">
      <c r="A188" s="23"/>
      <c r="B188" s="22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4"/>
    </row>
    <row r="189" spans="1:18" s="29" customFormat="1">
      <c r="A189" s="23"/>
      <c r="B189" s="22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4"/>
    </row>
    <row r="190" spans="1:18" s="29" customFormat="1">
      <c r="A190" s="23"/>
      <c r="B190" s="22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4"/>
    </row>
    <row r="191" spans="1:18" s="29" customFormat="1">
      <c r="A191" s="23"/>
      <c r="B191" s="22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4"/>
    </row>
    <row r="192" spans="1:18" s="29" customFormat="1">
      <c r="A192" s="23"/>
      <c r="B192" s="22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4"/>
    </row>
    <row r="193" spans="1:18" s="29" customFormat="1">
      <c r="A193" s="23"/>
      <c r="B193" s="22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4"/>
    </row>
    <row r="194" spans="1:18" s="29" customFormat="1">
      <c r="A194" s="23"/>
      <c r="B194" s="22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4"/>
    </row>
    <row r="195" spans="1:18" s="29" customFormat="1">
      <c r="A195" s="23"/>
      <c r="B195" s="22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4"/>
    </row>
    <row r="196" spans="1:18" s="29" customFormat="1">
      <c r="A196" s="23"/>
      <c r="B196" s="22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4"/>
    </row>
    <row r="197" spans="1:18" s="29" customFormat="1">
      <c r="A197" s="23"/>
      <c r="B197" s="22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4"/>
    </row>
    <row r="198" spans="1:18" s="29" customFormat="1">
      <c r="A198" s="23"/>
      <c r="B198" s="22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4"/>
    </row>
    <row r="199" spans="1:18" s="29" customFormat="1">
      <c r="A199" s="23"/>
      <c r="B199" s="22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4"/>
    </row>
    <row r="200" spans="1:18" s="29" customFormat="1">
      <c r="A200" s="23"/>
      <c r="B200" s="22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4"/>
    </row>
    <row r="201" spans="1:18" s="29" customFormat="1">
      <c r="A201" s="23"/>
      <c r="B201" s="22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4"/>
    </row>
    <row r="202" spans="1:18" s="29" customFormat="1">
      <c r="A202" s="23"/>
      <c r="B202" s="22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4"/>
    </row>
    <row r="203" spans="1:18" s="29" customFormat="1">
      <c r="A203" s="23"/>
      <c r="B203" s="22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4"/>
    </row>
    <row r="204" spans="1:18" s="29" customFormat="1">
      <c r="A204" s="23"/>
      <c r="B204" s="22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4"/>
    </row>
    <row r="205" spans="1:18" s="29" customFormat="1">
      <c r="A205" s="23"/>
      <c r="B205" s="22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4"/>
    </row>
    <row r="206" spans="1:18" s="29" customFormat="1">
      <c r="A206" s="23"/>
      <c r="B206" s="22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4"/>
    </row>
    <row r="207" spans="1:18" s="29" customFormat="1">
      <c r="A207" s="23"/>
      <c r="B207" s="22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4"/>
    </row>
    <row r="208" spans="1:18" s="29" customFormat="1">
      <c r="A208" s="23"/>
      <c r="B208" s="22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4"/>
    </row>
    <row r="209" spans="1:18" s="29" customFormat="1">
      <c r="A209" s="23"/>
      <c r="B209" s="22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4"/>
    </row>
    <row r="210" spans="1:18" s="29" customFormat="1">
      <c r="A210" s="23"/>
      <c r="B210" s="22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4"/>
    </row>
    <row r="211" spans="1:18" s="29" customFormat="1">
      <c r="A211" s="23"/>
      <c r="B211" s="22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4"/>
    </row>
    <row r="212" spans="1:18" s="29" customFormat="1">
      <c r="A212" s="23"/>
      <c r="B212" s="22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4"/>
    </row>
    <row r="213" spans="1:18" s="29" customFormat="1">
      <c r="A213" s="23"/>
      <c r="B213" s="22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4"/>
    </row>
    <row r="214" spans="1:18" s="29" customFormat="1">
      <c r="A214" s="23"/>
      <c r="B214" s="22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4"/>
    </row>
    <row r="215" spans="1:18" s="29" customFormat="1">
      <c r="A215" s="23"/>
      <c r="B215" s="22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4"/>
    </row>
    <row r="216" spans="1:18" s="29" customFormat="1">
      <c r="A216" s="23"/>
      <c r="B216" s="22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4"/>
    </row>
    <row r="217" spans="1:18" s="29" customFormat="1">
      <c r="A217" s="23"/>
      <c r="B217" s="22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4"/>
    </row>
    <row r="218" spans="1:18" s="29" customFormat="1">
      <c r="A218" s="23"/>
      <c r="B218" s="22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4"/>
    </row>
    <row r="219" spans="1:18" s="29" customFormat="1">
      <c r="A219" s="23"/>
      <c r="B219" s="22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4"/>
    </row>
    <row r="220" spans="1:18" s="29" customFormat="1">
      <c r="A220" s="23"/>
      <c r="B220" s="22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4"/>
    </row>
    <row r="221" spans="1:18" s="29" customFormat="1">
      <c r="A221" s="23"/>
      <c r="B221" s="22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4"/>
    </row>
    <row r="222" spans="1:18" s="29" customFormat="1">
      <c r="A222" s="23"/>
      <c r="B222" s="22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4"/>
    </row>
    <row r="223" spans="1:18" s="29" customFormat="1">
      <c r="A223" s="23"/>
      <c r="B223" s="22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4"/>
    </row>
    <row r="224" spans="1:18" s="29" customFormat="1">
      <c r="A224" s="23"/>
      <c r="B224" s="22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4"/>
    </row>
    <row r="225" spans="1:21" s="29" customFormat="1">
      <c r="A225" s="23"/>
      <c r="B225" s="22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4"/>
    </row>
    <row r="226" spans="1:21">
      <c r="A226" s="23"/>
      <c r="B226" s="22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4"/>
    </row>
    <row r="227" spans="1:21">
      <c r="A227" s="23"/>
      <c r="B227" s="22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4"/>
    </row>
    <row r="228" spans="1:21">
      <c r="A228" s="23"/>
      <c r="B228" s="22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4"/>
    </row>
    <row r="229" spans="1:21">
      <c r="A229" s="23"/>
      <c r="B229" s="22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4"/>
    </row>
    <row r="230" spans="1:21">
      <c r="A230" s="23"/>
      <c r="B230" s="22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4"/>
    </row>
    <row r="231" spans="1:21">
      <c r="A231" s="23"/>
      <c r="B231" s="22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4"/>
    </row>
    <row r="232" spans="1:21">
      <c r="A232" s="23"/>
      <c r="B232" s="22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4"/>
    </row>
    <row r="233" spans="1:21">
      <c r="A233" s="23"/>
      <c r="B233" s="22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4"/>
    </row>
    <row r="234" spans="1:21">
      <c r="A234" s="23"/>
      <c r="B234" s="22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4"/>
    </row>
    <row r="235" spans="1:21">
      <c r="A235" s="23"/>
      <c r="B235" s="22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4"/>
    </row>
    <row r="236" spans="1:21">
      <c r="A236" s="23"/>
      <c r="B236" s="22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S236" s="37"/>
      <c r="T236" s="22"/>
      <c r="U236" s="22"/>
    </row>
    <row r="237" spans="1:21">
      <c r="A237" s="23"/>
      <c r="B237" s="22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S237" s="37"/>
      <c r="T237" s="22"/>
      <c r="U237" s="22"/>
    </row>
    <row r="238" spans="1:21">
      <c r="A238" s="23"/>
      <c r="B238" s="22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S238" s="37"/>
      <c r="T238" s="22"/>
      <c r="U238" s="22"/>
    </row>
    <row r="239" spans="1:21">
      <c r="A239" s="23"/>
      <c r="B239" s="22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S239" s="37"/>
      <c r="T239" s="22"/>
      <c r="U239" s="22"/>
    </row>
    <row r="240" spans="1:21">
      <c r="A240" s="23"/>
      <c r="B240" s="22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S240" s="37"/>
      <c r="T240" s="22"/>
      <c r="U240" s="22"/>
    </row>
    <row r="241" spans="1:21">
      <c r="A241" s="23"/>
      <c r="B241" s="22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S241" s="37"/>
      <c r="T241" s="22"/>
      <c r="U241" s="22"/>
    </row>
    <row r="242" spans="1:21">
      <c r="A242" s="23"/>
      <c r="B242" s="22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S242" s="37"/>
      <c r="T242" s="22"/>
      <c r="U242" s="22"/>
    </row>
    <row r="243" spans="1:21">
      <c r="A243" s="23"/>
      <c r="B243" s="22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S243" s="37"/>
      <c r="T243" s="22"/>
      <c r="U243" s="22"/>
    </row>
    <row r="244" spans="1:21">
      <c r="A244" s="23"/>
      <c r="B244" s="22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S244" s="37"/>
      <c r="T244" s="22"/>
      <c r="U244" s="22"/>
    </row>
    <row r="245" spans="1:21">
      <c r="A245" s="23"/>
      <c r="B245" s="22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S245" s="37"/>
      <c r="T245" s="22"/>
      <c r="U245" s="22"/>
    </row>
    <row r="246" spans="1:21">
      <c r="A246" s="23"/>
      <c r="B246" s="22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S246" s="37"/>
      <c r="T246" s="22"/>
      <c r="U246" s="22"/>
    </row>
    <row r="247" spans="1:21">
      <c r="A247" s="23"/>
      <c r="B247" s="22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S247" s="37"/>
      <c r="T247" s="22"/>
      <c r="U247" s="22"/>
    </row>
    <row r="248" spans="1:21">
      <c r="S248" s="37"/>
      <c r="T248" s="22"/>
      <c r="U248" s="22"/>
    </row>
    <row r="249" spans="1:21">
      <c r="S249" s="37"/>
      <c r="T249" s="22"/>
      <c r="U249" s="22"/>
    </row>
    <row r="250" spans="1:21">
      <c r="S250" s="37"/>
      <c r="T250" s="22"/>
      <c r="U250" s="22"/>
    </row>
    <row r="251" spans="1:21">
      <c r="S251" s="37"/>
      <c r="T251" s="22"/>
      <c r="U251" s="22"/>
    </row>
    <row r="252" spans="1:21">
      <c r="S252" s="37"/>
      <c r="T252" s="22"/>
      <c r="U252" s="22"/>
    </row>
    <row r="253" spans="1:21">
      <c r="S253" s="37"/>
      <c r="T253" s="22"/>
      <c r="U253" s="22"/>
    </row>
    <row r="254" spans="1:21">
      <c r="S254" s="37"/>
      <c r="T254" s="22"/>
      <c r="U254" s="22"/>
    </row>
    <row r="255" spans="1:21">
      <c r="S255" s="37"/>
      <c r="T255" s="22"/>
      <c r="U255" s="22"/>
    </row>
    <row r="256" spans="1:21">
      <c r="S256" s="37"/>
      <c r="T256" s="22"/>
      <c r="U256" s="22"/>
    </row>
    <row r="257" spans="19:21">
      <c r="S257" s="37"/>
      <c r="T257" s="22"/>
      <c r="U257" s="22"/>
    </row>
    <row r="258" spans="19:21">
      <c r="S258" s="37"/>
      <c r="T258" s="22"/>
      <c r="U258" s="22"/>
    </row>
    <row r="259" spans="19:21">
      <c r="S259" s="37"/>
      <c r="T259" s="22"/>
      <c r="U259" s="22"/>
    </row>
    <row r="260" spans="19:21">
      <c r="S260" s="37"/>
      <c r="T260" s="22"/>
      <c r="U260" s="22"/>
    </row>
    <row r="261" spans="19:21">
      <c r="S261" s="37"/>
      <c r="T261" s="22"/>
      <c r="U261" s="22"/>
    </row>
    <row r="262" spans="19:21">
      <c r="S262" s="37"/>
      <c r="T262" s="22"/>
      <c r="U262" s="22"/>
    </row>
    <row r="263" spans="19:21">
      <c r="S263" s="37"/>
      <c r="T263" s="22"/>
      <c r="U263" s="22"/>
    </row>
    <row r="264" spans="19:21">
      <c r="S264" s="37"/>
      <c r="T264" s="22"/>
      <c r="U264" s="22"/>
    </row>
    <row r="265" spans="19:21">
      <c r="S265" s="37"/>
      <c r="T265" s="22"/>
      <c r="U265" s="22"/>
    </row>
    <row r="266" spans="19:21">
      <c r="S266" s="37"/>
      <c r="T266" s="22"/>
      <c r="U266" s="22"/>
    </row>
    <row r="267" spans="19:21">
      <c r="S267" s="37"/>
      <c r="T267" s="22"/>
      <c r="U267" s="22"/>
    </row>
    <row r="268" spans="19:21">
      <c r="S268" s="37"/>
      <c r="T268" s="22"/>
      <c r="U268" s="22"/>
    </row>
    <row r="269" spans="19:21">
      <c r="S269" s="37"/>
      <c r="T269" s="22"/>
      <c r="U269" s="22"/>
    </row>
    <row r="270" spans="19:21">
      <c r="S270" s="37"/>
      <c r="T270" s="22"/>
      <c r="U270" s="22"/>
    </row>
    <row r="271" spans="19:21">
      <c r="S271" s="37"/>
      <c r="T271" s="22"/>
      <c r="U271" s="22"/>
    </row>
    <row r="272" spans="19:21">
      <c r="S272" s="37"/>
      <c r="T272" s="22"/>
      <c r="U272" s="22"/>
    </row>
    <row r="273" spans="19:21">
      <c r="S273" s="37"/>
      <c r="T273" s="22"/>
      <c r="U273" s="22"/>
    </row>
    <row r="274" spans="19:21">
      <c r="S274" s="37"/>
      <c r="T274" s="22"/>
      <c r="U274" s="22"/>
    </row>
    <row r="275" spans="19:21">
      <c r="S275" s="37"/>
      <c r="T275" s="22"/>
      <c r="U275" s="22"/>
    </row>
    <row r="276" spans="19:21">
      <c r="S276" s="37"/>
      <c r="T276" s="22"/>
      <c r="U276" s="22"/>
    </row>
    <row r="277" spans="19:21">
      <c r="S277" s="37"/>
      <c r="T277" s="22"/>
      <c r="U277" s="22"/>
    </row>
    <row r="278" spans="19:21">
      <c r="S278" s="37"/>
      <c r="T278" s="22"/>
      <c r="U278" s="22"/>
    </row>
    <row r="279" spans="19:21">
      <c r="S279" s="37"/>
      <c r="T279" s="22"/>
      <c r="U279" s="22"/>
    </row>
    <row r="280" spans="19:21">
      <c r="S280" s="37"/>
      <c r="T280" s="22"/>
      <c r="U280" s="22"/>
    </row>
    <row r="281" spans="19:21">
      <c r="S281" s="37"/>
      <c r="T281" s="22"/>
      <c r="U281" s="22"/>
    </row>
    <row r="282" spans="19:21">
      <c r="S282" s="37"/>
      <c r="T282" s="22"/>
      <c r="U282" s="22"/>
    </row>
    <row r="283" spans="19:21">
      <c r="S283" s="37"/>
      <c r="T283" s="22"/>
      <c r="U283" s="22"/>
    </row>
    <row r="284" spans="19:21">
      <c r="S284" s="37"/>
      <c r="T284" s="22"/>
      <c r="U284" s="22"/>
    </row>
    <row r="285" spans="19:21">
      <c r="S285" s="37"/>
      <c r="T285" s="22"/>
      <c r="U285" s="22"/>
    </row>
    <row r="286" spans="19:21">
      <c r="S286" s="37"/>
      <c r="T286" s="22"/>
      <c r="U286" s="22"/>
    </row>
    <row r="287" spans="19:21">
      <c r="S287" s="37"/>
      <c r="T287" s="22"/>
      <c r="U287" s="22"/>
    </row>
    <row r="288" spans="19:21">
      <c r="S288" s="37"/>
      <c r="T288" s="22"/>
      <c r="U288" s="22"/>
    </row>
    <row r="289" spans="19:21">
      <c r="S289" s="37"/>
      <c r="T289" s="22"/>
      <c r="U289" s="22"/>
    </row>
    <row r="290" spans="19:21">
      <c r="S290" s="37"/>
      <c r="T290" s="22"/>
      <c r="U290" s="22"/>
    </row>
    <row r="291" spans="19:21">
      <c r="S291" s="37"/>
      <c r="T291" s="22"/>
      <c r="U291" s="22"/>
    </row>
    <row r="292" spans="19:21">
      <c r="S292" s="37"/>
      <c r="T292" s="22"/>
      <c r="U292" s="22"/>
    </row>
    <row r="293" spans="19:21">
      <c r="S293" s="37"/>
      <c r="T293" s="22"/>
      <c r="U293" s="22"/>
    </row>
    <row r="294" spans="19:21">
      <c r="S294" s="37"/>
      <c r="T294" s="22"/>
      <c r="U294" s="22"/>
    </row>
    <row r="295" spans="19:21">
      <c r="S295" s="37"/>
      <c r="T295" s="22"/>
      <c r="U295" s="22"/>
    </row>
    <row r="296" spans="19:21">
      <c r="S296" s="37"/>
      <c r="T296" s="22"/>
      <c r="U296" s="22"/>
    </row>
    <row r="297" spans="19:21">
      <c r="S297" s="37"/>
      <c r="T297" s="22"/>
      <c r="U297" s="22"/>
    </row>
    <row r="298" spans="19:21">
      <c r="S298" s="37"/>
      <c r="T298" s="22"/>
      <c r="U298" s="22"/>
    </row>
    <row r="299" spans="19:21">
      <c r="S299" s="37"/>
      <c r="T299" s="22"/>
      <c r="U299" s="22"/>
    </row>
    <row r="300" spans="19:21">
      <c r="S300" s="37"/>
      <c r="T300" s="22"/>
      <c r="U300" s="22"/>
    </row>
    <row r="301" spans="19:21">
      <c r="S301" s="37"/>
      <c r="T301" s="22"/>
      <c r="U301" s="22"/>
    </row>
    <row r="302" spans="19:21">
      <c r="S302" s="37"/>
      <c r="T302" s="22"/>
      <c r="U302" s="22"/>
    </row>
    <row r="303" spans="19:21">
      <c r="S303" s="37"/>
      <c r="T303" s="22"/>
      <c r="U303" s="22"/>
    </row>
    <row r="304" spans="19:21">
      <c r="S304" s="37"/>
      <c r="T304" s="22"/>
      <c r="U304" s="22"/>
    </row>
    <row r="305" spans="19:21">
      <c r="S305" s="37"/>
      <c r="T305" s="22"/>
      <c r="U305" s="22"/>
    </row>
    <row r="306" spans="19:21">
      <c r="S306" s="37"/>
      <c r="T306" s="22"/>
      <c r="U306" s="22"/>
    </row>
    <row r="307" spans="19:21">
      <c r="S307" s="37"/>
      <c r="T307" s="22"/>
      <c r="U307" s="22"/>
    </row>
    <row r="308" spans="19:21">
      <c r="S308" s="37"/>
      <c r="T308" s="22"/>
      <c r="U308" s="22"/>
    </row>
    <row r="309" spans="19:21">
      <c r="S309" s="37"/>
      <c r="T309" s="22"/>
      <c r="U309" s="22"/>
    </row>
    <row r="310" spans="19:21">
      <c r="S310" s="37"/>
      <c r="T310" s="22"/>
      <c r="U310" s="22"/>
    </row>
    <row r="311" spans="19:21">
      <c r="S311" s="37"/>
      <c r="T311" s="22"/>
      <c r="U311" s="22"/>
    </row>
    <row r="312" spans="19:21">
      <c r="S312" s="37"/>
      <c r="T312" s="22"/>
      <c r="U312" s="22"/>
    </row>
    <row r="313" spans="19:21">
      <c r="S313" s="37"/>
      <c r="T313" s="22"/>
      <c r="U313" s="22"/>
    </row>
    <row r="314" spans="19:21">
      <c r="S314" s="37"/>
      <c r="T314" s="22"/>
      <c r="U314" s="22"/>
    </row>
    <row r="315" spans="19:21">
      <c r="S315" s="37"/>
      <c r="T315" s="22"/>
      <c r="U315" s="22"/>
    </row>
    <row r="316" spans="19:21">
      <c r="S316" s="37"/>
      <c r="T316" s="22"/>
      <c r="U316" s="22"/>
    </row>
    <row r="317" spans="19:21">
      <c r="S317" s="37"/>
      <c r="T317" s="22"/>
      <c r="U317" s="22"/>
    </row>
    <row r="318" spans="19:21">
      <c r="S318" s="37"/>
      <c r="T318" s="22"/>
      <c r="U318" s="22"/>
    </row>
    <row r="319" spans="19:21">
      <c r="S319" s="37"/>
      <c r="T319" s="22"/>
      <c r="U319" s="22"/>
    </row>
    <row r="320" spans="19:21">
      <c r="S320" s="37"/>
      <c r="T320" s="22"/>
      <c r="U320" s="22"/>
    </row>
    <row r="321" spans="19:21">
      <c r="S321" s="37"/>
      <c r="T321" s="22"/>
      <c r="U321" s="22"/>
    </row>
    <row r="322" spans="19:21">
      <c r="S322" s="37"/>
      <c r="T322" s="22"/>
      <c r="U322" s="22"/>
    </row>
    <row r="323" spans="19:21">
      <c r="S323" s="37"/>
      <c r="T323" s="22"/>
      <c r="U323" s="22"/>
    </row>
    <row r="324" spans="19:21">
      <c r="S324" s="37"/>
      <c r="T324" s="22"/>
      <c r="U324" s="22"/>
    </row>
    <row r="325" spans="19:21">
      <c r="S325" s="37"/>
      <c r="T325" s="22"/>
      <c r="U325" s="22"/>
    </row>
    <row r="326" spans="19:21">
      <c r="S326" s="37"/>
      <c r="T326" s="22"/>
      <c r="U326" s="22"/>
    </row>
    <row r="327" spans="19:21">
      <c r="S327" s="37"/>
      <c r="T327" s="22"/>
      <c r="U327" s="22"/>
    </row>
    <row r="328" spans="19:21">
      <c r="S328" s="37"/>
      <c r="T328" s="22"/>
      <c r="U328" s="22"/>
    </row>
    <row r="329" spans="19:21">
      <c r="S329" s="37"/>
      <c r="T329" s="22"/>
      <c r="U329" s="22"/>
    </row>
    <row r="330" spans="19:21">
      <c r="S330" s="37"/>
      <c r="T330" s="22"/>
      <c r="U330" s="22"/>
    </row>
    <row r="331" spans="19:21">
      <c r="S331" s="37"/>
      <c r="T331" s="22"/>
      <c r="U331" s="22"/>
    </row>
    <row r="332" spans="19:21">
      <c r="S332" s="37"/>
      <c r="T332" s="22"/>
      <c r="U332" s="22"/>
    </row>
    <row r="333" spans="19:21">
      <c r="S333" s="37"/>
      <c r="T333" s="22"/>
      <c r="U333" s="22"/>
    </row>
    <row r="334" spans="19:21">
      <c r="S334" s="37"/>
      <c r="T334" s="22"/>
      <c r="U334" s="22"/>
    </row>
    <row r="335" spans="19:21">
      <c r="S335" s="37"/>
      <c r="T335" s="22"/>
      <c r="U335" s="22"/>
    </row>
    <row r="336" spans="19:21">
      <c r="S336" s="37"/>
      <c r="T336" s="22"/>
      <c r="U336" s="22"/>
    </row>
    <row r="337" spans="19:21">
      <c r="S337" s="37"/>
      <c r="T337" s="22"/>
      <c r="U337" s="22"/>
    </row>
    <row r="338" spans="19:21">
      <c r="S338" s="37"/>
      <c r="T338" s="22"/>
      <c r="U338" s="22"/>
    </row>
    <row r="339" spans="19:21">
      <c r="S339" s="37"/>
      <c r="T339" s="22"/>
      <c r="U339" s="22"/>
    </row>
    <row r="340" spans="19:21">
      <c r="S340" s="37"/>
      <c r="T340" s="22"/>
      <c r="U340" s="22"/>
    </row>
    <row r="341" spans="19:21">
      <c r="S341" s="37"/>
      <c r="T341" s="22"/>
      <c r="U341" s="22"/>
    </row>
    <row r="342" spans="19:21">
      <c r="S342" s="37"/>
      <c r="T342" s="22"/>
      <c r="U342" s="22"/>
    </row>
    <row r="343" spans="19:21">
      <c r="S343" s="37"/>
      <c r="T343" s="22"/>
      <c r="U343" s="22"/>
    </row>
    <row r="344" spans="19:21">
      <c r="S344" s="37"/>
      <c r="T344" s="22"/>
      <c r="U344" s="22"/>
    </row>
    <row r="345" spans="19:21">
      <c r="S345" s="37"/>
      <c r="T345" s="22"/>
      <c r="U345" s="22"/>
    </row>
    <row r="346" spans="19:21">
      <c r="S346" s="37"/>
      <c r="T346" s="22"/>
      <c r="U346" s="22"/>
    </row>
    <row r="347" spans="19:21">
      <c r="S347" s="37"/>
      <c r="T347" s="22"/>
      <c r="U347" s="22"/>
    </row>
    <row r="348" spans="19:21">
      <c r="S348" s="37"/>
      <c r="T348" s="22"/>
      <c r="U348" s="22"/>
    </row>
    <row r="349" spans="19:21">
      <c r="S349" s="37"/>
      <c r="T349" s="22"/>
      <c r="U349" s="22"/>
    </row>
    <row r="350" spans="19:21">
      <c r="S350" s="37"/>
      <c r="T350" s="22"/>
      <c r="U350" s="22"/>
    </row>
    <row r="351" spans="19:21">
      <c r="S351" s="37"/>
      <c r="T351" s="22"/>
      <c r="U351" s="22"/>
    </row>
    <row r="352" spans="19:21">
      <c r="S352" s="37"/>
      <c r="T352" s="22"/>
      <c r="U352" s="22"/>
    </row>
    <row r="353" spans="19:21">
      <c r="S353" s="37"/>
      <c r="T353" s="22"/>
      <c r="U353" s="22"/>
    </row>
    <row r="354" spans="19:21">
      <c r="S354" s="37"/>
      <c r="T354" s="22"/>
      <c r="U354" s="22"/>
    </row>
    <row r="355" spans="19:21">
      <c r="S355" s="37"/>
      <c r="T355" s="22"/>
      <c r="U355" s="22"/>
    </row>
    <row r="356" spans="19:21">
      <c r="S356" s="37"/>
      <c r="T356" s="22"/>
      <c r="U356" s="22"/>
    </row>
    <row r="357" spans="19:21">
      <c r="S357" s="37"/>
      <c r="T357" s="22"/>
      <c r="U357" s="22"/>
    </row>
    <row r="358" spans="19:21">
      <c r="S358" s="37"/>
      <c r="T358" s="22"/>
      <c r="U358" s="22"/>
    </row>
    <row r="359" spans="19:21">
      <c r="S359" s="37"/>
      <c r="T359" s="22"/>
      <c r="U359" s="22"/>
    </row>
    <row r="360" spans="19:21">
      <c r="S360" s="37"/>
      <c r="T360" s="22"/>
      <c r="U360" s="22"/>
    </row>
    <row r="361" spans="19:21">
      <c r="S361" s="37"/>
      <c r="T361" s="22"/>
      <c r="U361" s="22"/>
    </row>
    <row r="362" spans="19:21">
      <c r="S362" s="37"/>
      <c r="T362" s="22"/>
      <c r="U362" s="22"/>
    </row>
    <row r="363" spans="19:21">
      <c r="S363" s="37"/>
      <c r="T363" s="22"/>
      <c r="U363" s="22"/>
    </row>
    <row r="364" spans="19:21">
      <c r="S364" s="37"/>
      <c r="T364" s="22"/>
      <c r="U364" s="22"/>
    </row>
    <row r="365" spans="19:21">
      <c r="S365" s="37"/>
      <c r="T365" s="22"/>
      <c r="U365" s="22"/>
    </row>
    <row r="366" spans="19:21">
      <c r="S366" s="37"/>
      <c r="T366" s="22"/>
      <c r="U366" s="22"/>
    </row>
    <row r="367" spans="19:21">
      <c r="S367" s="37"/>
      <c r="T367" s="22"/>
      <c r="U367" s="22"/>
    </row>
    <row r="368" spans="19:21">
      <c r="S368" s="37"/>
      <c r="T368" s="22"/>
      <c r="U368" s="22"/>
    </row>
    <row r="369" spans="19:21">
      <c r="S369" s="37"/>
      <c r="T369" s="22"/>
      <c r="U369" s="22"/>
    </row>
    <row r="370" spans="19:21">
      <c r="S370" s="37"/>
      <c r="T370" s="22"/>
      <c r="U370" s="22"/>
    </row>
    <row r="371" spans="19:21">
      <c r="S371" s="37"/>
      <c r="T371" s="22"/>
      <c r="U371" s="22"/>
    </row>
    <row r="372" spans="19:21">
      <c r="S372" s="37"/>
      <c r="T372" s="22"/>
      <c r="U372" s="22"/>
    </row>
    <row r="373" spans="19:21">
      <c r="S373" s="37"/>
      <c r="T373" s="22"/>
      <c r="U373" s="22"/>
    </row>
    <row r="374" spans="19:21">
      <c r="S374" s="37"/>
      <c r="T374" s="22"/>
      <c r="U374" s="22"/>
    </row>
    <row r="375" spans="19:21">
      <c r="S375" s="37"/>
      <c r="T375" s="22"/>
      <c r="U375" s="22"/>
    </row>
    <row r="376" spans="19:21">
      <c r="S376" s="37"/>
      <c r="T376" s="22"/>
      <c r="U376" s="22"/>
    </row>
    <row r="377" spans="19:21">
      <c r="S377" s="37"/>
      <c r="T377" s="22"/>
      <c r="U377" s="22"/>
    </row>
    <row r="378" spans="19:21">
      <c r="S378" s="37"/>
      <c r="T378" s="22"/>
      <c r="U378" s="22"/>
    </row>
    <row r="379" spans="19:21">
      <c r="S379" s="37"/>
      <c r="T379" s="22"/>
      <c r="U379" s="22"/>
    </row>
    <row r="380" spans="19:21">
      <c r="S380" s="37"/>
      <c r="T380" s="22"/>
      <c r="U380" s="22"/>
    </row>
    <row r="381" spans="19:21">
      <c r="S381" s="37"/>
      <c r="T381" s="22"/>
      <c r="U381" s="22"/>
    </row>
    <row r="382" spans="19:21">
      <c r="S382" s="37"/>
      <c r="T382" s="22"/>
      <c r="U382" s="22"/>
    </row>
    <row r="383" spans="19:21">
      <c r="S383" s="37"/>
      <c r="T383" s="22"/>
      <c r="U383" s="22"/>
    </row>
    <row r="384" spans="19:21">
      <c r="S384" s="37"/>
      <c r="T384" s="22"/>
      <c r="U384" s="22"/>
    </row>
    <row r="385" spans="19:21">
      <c r="S385" s="37"/>
      <c r="T385" s="22"/>
      <c r="U385" s="22"/>
    </row>
    <row r="386" spans="19:21">
      <c r="S386" s="37"/>
      <c r="T386" s="22"/>
      <c r="U386" s="22"/>
    </row>
    <row r="387" spans="19:21">
      <c r="S387" s="37"/>
      <c r="T387" s="22"/>
      <c r="U387" s="22"/>
    </row>
    <row r="388" spans="19:21">
      <c r="S388" s="37"/>
      <c r="T388" s="22"/>
      <c r="U388" s="22"/>
    </row>
    <row r="389" spans="19:21">
      <c r="S389" s="37"/>
      <c r="T389" s="22"/>
      <c r="U389" s="22"/>
    </row>
    <row r="390" spans="19:21">
      <c r="S390" s="37"/>
      <c r="T390" s="22"/>
      <c r="U390" s="22"/>
    </row>
    <row r="391" spans="19:21">
      <c r="S391" s="37"/>
      <c r="T391" s="22"/>
      <c r="U391" s="22"/>
    </row>
    <row r="392" spans="19:21">
      <c r="S392" s="37"/>
      <c r="T392" s="22"/>
      <c r="U392" s="22"/>
    </row>
    <row r="393" spans="19:21">
      <c r="S393" s="37"/>
      <c r="T393" s="22"/>
      <c r="U393" s="22"/>
    </row>
    <row r="394" spans="19:21">
      <c r="S394" s="37"/>
      <c r="T394" s="22"/>
      <c r="U394" s="22"/>
    </row>
    <row r="395" spans="19:21">
      <c r="S395" s="37"/>
      <c r="T395" s="22"/>
      <c r="U395" s="22"/>
    </row>
    <row r="396" spans="19:21">
      <c r="S396" s="37"/>
      <c r="T396" s="22"/>
      <c r="U396" s="22"/>
    </row>
    <row r="397" spans="19:21">
      <c r="S397" s="37"/>
      <c r="T397" s="22"/>
      <c r="U397" s="22"/>
    </row>
    <row r="398" spans="19:21">
      <c r="S398" s="37"/>
      <c r="T398" s="22"/>
      <c r="U398" s="22"/>
    </row>
    <row r="399" spans="19:21">
      <c r="S399" s="37"/>
      <c r="T399" s="22"/>
      <c r="U399" s="22"/>
    </row>
    <row r="400" spans="19:21">
      <c r="S400" s="37"/>
      <c r="T400" s="22"/>
      <c r="U400" s="22"/>
    </row>
    <row r="401" spans="19:21">
      <c r="S401" s="37"/>
      <c r="T401" s="22"/>
      <c r="U401" s="22"/>
    </row>
    <row r="402" spans="19:21">
      <c r="S402" s="37"/>
      <c r="T402" s="22"/>
      <c r="U402" s="22"/>
    </row>
    <row r="403" spans="19:21">
      <c r="S403" s="37"/>
      <c r="T403" s="22"/>
      <c r="U403" s="22"/>
    </row>
    <row r="404" spans="19:21">
      <c r="S404" s="37"/>
      <c r="T404" s="22"/>
      <c r="U404" s="22"/>
    </row>
    <row r="405" spans="19:21">
      <c r="S405" s="37"/>
      <c r="T405" s="22"/>
      <c r="U405" s="22"/>
    </row>
    <row r="406" spans="19:21">
      <c r="S406" s="37"/>
      <c r="T406" s="22"/>
      <c r="U406" s="22"/>
    </row>
    <row r="407" spans="19:21">
      <c r="S407" s="37"/>
      <c r="T407" s="22"/>
      <c r="U407" s="22"/>
    </row>
    <row r="408" spans="19:21">
      <c r="S408" s="37"/>
      <c r="T408" s="22"/>
      <c r="U408" s="22"/>
    </row>
    <row r="409" spans="19:21">
      <c r="S409" s="37"/>
      <c r="T409" s="22"/>
      <c r="U409" s="22"/>
    </row>
    <row r="410" spans="19:21">
      <c r="S410" s="37"/>
      <c r="T410" s="22"/>
      <c r="U410" s="22"/>
    </row>
    <row r="411" spans="19:21">
      <c r="S411" s="37"/>
      <c r="T411" s="22"/>
      <c r="U411" s="22"/>
    </row>
    <row r="412" spans="19:21">
      <c r="S412" s="37"/>
      <c r="T412" s="22"/>
      <c r="U412" s="22"/>
    </row>
    <row r="413" spans="19:21">
      <c r="S413" s="37"/>
      <c r="T413" s="22"/>
      <c r="U413" s="22"/>
    </row>
    <row r="414" spans="19:21">
      <c r="S414" s="37"/>
      <c r="T414" s="22"/>
      <c r="U414" s="22"/>
    </row>
    <row r="415" spans="19:21">
      <c r="S415" s="37"/>
      <c r="T415" s="22"/>
      <c r="U415" s="22"/>
    </row>
    <row r="416" spans="19:21">
      <c r="S416" s="37"/>
      <c r="T416" s="22"/>
      <c r="U416" s="22"/>
    </row>
    <row r="417" spans="19:21">
      <c r="S417" s="37"/>
      <c r="T417" s="22"/>
      <c r="U417" s="22"/>
    </row>
    <row r="418" spans="19:21">
      <c r="S418" s="37"/>
      <c r="T418" s="22"/>
      <c r="U418" s="22"/>
    </row>
    <row r="419" spans="19:21">
      <c r="S419" s="37"/>
      <c r="T419" s="22"/>
      <c r="U419" s="22"/>
    </row>
    <row r="420" spans="19:21">
      <c r="S420" s="37"/>
      <c r="T420" s="22"/>
      <c r="U420" s="22"/>
    </row>
    <row r="421" spans="19:21">
      <c r="S421" s="37"/>
      <c r="T421" s="22"/>
      <c r="U421" s="22"/>
    </row>
    <row r="422" spans="19:21">
      <c r="S422" s="37"/>
      <c r="T422" s="22"/>
      <c r="U422" s="22"/>
    </row>
    <row r="423" spans="19:21">
      <c r="S423" s="37"/>
      <c r="T423" s="22"/>
      <c r="U423" s="22"/>
    </row>
    <row r="424" spans="19:21">
      <c r="S424" s="37"/>
      <c r="T424" s="22"/>
      <c r="U424" s="22"/>
    </row>
    <row r="425" spans="19:21">
      <c r="S425" s="37"/>
      <c r="T425" s="22"/>
      <c r="U425" s="22"/>
    </row>
    <row r="426" spans="19:21">
      <c r="S426" s="37"/>
      <c r="T426" s="22"/>
      <c r="U426" s="22"/>
    </row>
    <row r="427" spans="19:21">
      <c r="S427" s="37"/>
      <c r="T427" s="22"/>
      <c r="U427" s="22"/>
    </row>
    <row r="428" spans="19:21">
      <c r="S428" s="37"/>
      <c r="T428" s="22"/>
      <c r="U428" s="22"/>
    </row>
    <row r="429" spans="19:21">
      <c r="S429" s="37"/>
      <c r="T429" s="22"/>
      <c r="U429" s="22"/>
    </row>
    <row r="430" spans="19:21">
      <c r="S430" s="37"/>
      <c r="T430" s="22"/>
      <c r="U430" s="22"/>
    </row>
    <row r="431" spans="19:21">
      <c r="S431" s="37"/>
      <c r="T431" s="22"/>
      <c r="U431" s="22"/>
    </row>
    <row r="432" spans="19:21">
      <c r="S432" s="37"/>
      <c r="T432" s="22"/>
      <c r="U432" s="22"/>
    </row>
    <row r="433" spans="19:21">
      <c r="S433" s="37"/>
      <c r="T433" s="22"/>
      <c r="U433" s="22"/>
    </row>
    <row r="434" spans="19:21">
      <c r="S434" s="37"/>
      <c r="T434" s="22"/>
      <c r="U434" s="22"/>
    </row>
    <row r="435" spans="19:21">
      <c r="S435" s="37"/>
      <c r="T435" s="22"/>
      <c r="U435" s="22"/>
    </row>
    <row r="436" spans="19:21">
      <c r="S436" s="37"/>
      <c r="T436" s="22"/>
      <c r="U436" s="22"/>
    </row>
    <row r="437" spans="19:21">
      <c r="S437" s="37"/>
      <c r="T437" s="22"/>
      <c r="U437" s="22"/>
    </row>
    <row r="438" spans="19:21">
      <c r="S438" s="37"/>
      <c r="T438" s="22"/>
      <c r="U438" s="22"/>
    </row>
    <row r="439" spans="19:21">
      <c r="S439" s="37"/>
      <c r="T439" s="22"/>
      <c r="U439" s="22"/>
    </row>
    <row r="440" spans="19:21">
      <c r="S440" s="37"/>
      <c r="T440" s="22"/>
      <c r="U440" s="22"/>
    </row>
    <row r="441" spans="19:21">
      <c r="S441" s="37"/>
      <c r="T441" s="22"/>
      <c r="U441" s="22"/>
    </row>
    <row r="442" spans="19:21">
      <c r="S442" s="37"/>
      <c r="T442" s="22"/>
      <c r="U442" s="22"/>
    </row>
    <row r="443" spans="19:21">
      <c r="S443" s="37"/>
      <c r="T443" s="22"/>
      <c r="U443" s="22"/>
    </row>
    <row r="444" spans="19:21">
      <c r="S444" s="37"/>
      <c r="T444" s="22"/>
      <c r="U444" s="22"/>
    </row>
    <row r="445" spans="19:21">
      <c r="S445" s="37"/>
      <c r="T445" s="22"/>
      <c r="U445" s="22"/>
    </row>
    <row r="446" spans="19:21">
      <c r="S446" s="37"/>
      <c r="T446" s="22"/>
      <c r="U446" s="22"/>
    </row>
    <row r="447" spans="19:21">
      <c r="S447" s="37"/>
      <c r="T447" s="22"/>
      <c r="U447" s="22"/>
    </row>
    <row r="448" spans="19:21">
      <c r="S448" s="37"/>
      <c r="T448" s="22"/>
      <c r="U448" s="22"/>
    </row>
    <row r="449" spans="19:21">
      <c r="S449" s="37"/>
      <c r="T449" s="22"/>
      <c r="U449" s="22"/>
    </row>
    <row r="450" spans="19:21">
      <c r="S450" s="37"/>
      <c r="T450" s="22"/>
      <c r="U450" s="22"/>
    </row>
    <row r="451" spans="19:21">
      <c r="S451" s="37"/>
      <c r="T451" s="22"/>
      <c r="U451" s="22"/>
    </row>
    <row r="452" spans="19:21">
      <c r="S452" s="37"/>
      <c r="T452" s="22"/>
      <c r="U452" s="22"/>
    </row>
    <row r="453" spans="19:21">
      <c r="S453" s="37"/>
      <c r="T453" s="22"/>
      <c r="U453" s="22"/>
    </row>
    <row r="454" spans="19:21">
      <c r="S454" s="37"/>
      <c r="T454" s="22"/>
      <c r="U454" s="22"/>
    </row>
    <row r="455" spans="19:21">
      <c r="S455" s="37"/>
      <c r="T455" s="22"/>
      <c r="U455" s="22"/>
    </row>
    <row r="456" spans="19:21">
      <c r="S456" s="37"/>
      <c r="T456" s="22"/>
      <c r="U456" s="22"/>
    </row>
    <row r="457" spans="19:21">
      <c r="S457" s="37"/>
      <c r="T457" s="22"/>
      <c r="U457" s="22"/>
    </row>
    <row r="458" spans="19:21">
      <c r="S458" s="37"/>
      <c r="T458" s="22"/>
      <c r="U458" s="22"/>
    </row>
    <row r="459" spans="19:21">
      <c r="S459" s="37"/>
      <c r="T459" s="22"/>
      <c r="U459" s="22"/>
    </row>
    <row r="460" spans="19:21">
      <c r="S460" s="37"/>
      <c r="T460" s="22"/>
      <c r="U460" s="22"/>
    </row>
    <row r="461" spans="19:21">
      <c r="S461" s="37"/>
      <c r="T461" s="22"/>
      <c r="U461" s="22"/>
    </row>
    <row r="462" spans="19:21">
      <c r="S462" s="37"/>
      <c r="T462" s="22"/>
      <c r="U462" s="22"/>
    </row>
    <row r="463" spans="19:21">
      <c r="S463" s="37"/>
      <c r="T463" s="22"/>
      <c r="U463" s="22"/>
    </row>
    <row r="464" spans="19:21">
      <c r="S464" s="37"/>
      <c r="T464" s="22"/>
      <c r="U464" s="22"/>
    </row>
    <row r="465" spans="19:21">
      <c r="S465" s="37"/>
      <c r="T465" s="22"/>
      <c r="U465" s="22"/>
    </row>
    <row r="466" spans="19:21">
      <c r="S466" s="37"/>
      <c r="T466" s="22"/>
      <c r="U466" s="22"/>
    </row>
    <row r="467" spans="19:21">
      <c r="S467" s="37"/>
      <c r="T467" s="22"/>
      <c r="U467" s="22"/>
    </row>
    <row r="468" spans="19:21">
      <c r="S468" s="37"/>
      <c r="T468" s="22"/>
      <c r="U468" s="22"/>
    </row>
    <row r="469" spans="19:21">
      <c r="S469" s="37"/>
      <c r="T469" s="22"/>
      <c r="U469" s="22"/>
    </row>
    <row r="470" spans="19:21">
      <c r="S470" s="37"/>
      <c r="T470" s="22"/>
      <c r="U470" s="22"/>
    </row>
    <row r="471" spans="19:21">
      <c r="S471" s="37"/>
      <c r="T471" s="22"/>
      <c r="U471" s="22"/>
    </row>
    <row r="472" spans="19:21">
      <c r="S472" s="37"/>
      <c r="T472" s="22"/>
      <c r="U472" s="22"/>
    </row>
    <row r="473" spans="19:21">
      <c r="S473" s="37"/>
      <c r="T473" s="22"/>
      <c r="U473" s="22"/>
    </row>
    <row r="474" spans="19:21">
      <c r="S474" s="37"/>
      <c r="T474" s="22"/>
      <c r="U474" s="22"/>
    </row>
    <row r="475" spans="19:21">
      <c r="S475" s="37"/>
      <c r="T475" s="22"/>
      <c r="U475" s="22"/>
    </row>
    <row r="476" spans="19:21">
      <c r="S476" s="37"/>
      <c r="T476" s="22"/>
      <c r="U476" s="22"/>
    </row>
    <row r="477" spans="19:21">
      <c r="S477" s="37"/>
      <c r="T477" s="22"/>
      <c r="U477" s="22"/>
    </row>
    <row r="478" spans="19:21">
      <c r="S478" s="37"/>
      <c r="T478" s="22"/>
      <c r="U478" s="22"/>
    </row>
    <row r="479" spans="19:21">
      <c r="S479" s="37"/>
      <c r="T479" s="22"/>
      <c r="U479" s="22"/>
    </row>
    <row r="480" spans="19:21">
      <c r="S480" s="37"/>
      <c r="T480" s="22"/>
      <c r="U480" s="22"/>
    </row>
    <row r="481" spans="19:21">
      <c r="S481" s="37"/>
      <c r="T481" s="22"/>
      <c r="U481" s="22"/>
    </row>
    <row r="482" spans="19:21">
      <c r="S482" s="37"/>
      <c r="T482" s="22"/>
      <c r="U482" s="22"/>
    </row>
    <row r="483" spans="19:21">
      <c r="S483" s="37"/>
      <c r="T483" s="22"/>
      <c r="U483" s="22"/>
    </row>
    <row r="484" spans="19:21">
      <c r="S484" s="37"/>
      <c r="T484" s="22"/>
      <c r="U484" s="22"/>
    </row>
    <row r="485" spans="19:21">
      <c r="S485" s="37"/>
      <c r="T485" s="22"/>
      <c r="U485" s="22"/>
    </row>
    <row r="486" spans="19:21">
      <c r="S486" s="37"/>
      <c r="T486" s="22"/>
      <c r="U486" s="22"/>
    </row>
    <row r="487" spans="19:21">
      <c r="S487" s="37"/>
      <c r="T487" s="22"/>
      <c r="U487" s="22"/>
    </row>
    <row r="488" spans="19:21">
      <c r="S488" s="37"/>
      <c r="T488" s="22"/>
      <c r="U488" s="22"/>
    </row>
    <row r="489" spans="19:21">
      <c r="S489" s="37"/>
      <c r="T489" s="22"/>
      <c r="U489" s="22"/>
    </row>
    <row r="490" spans="19:21">
      <c r="S490" s="37"/>
      <c r="T490" s="22"/>
      <c r="U490" s="22"/>
    </row>
    <row r="491" spans="19:21">
      <c r="S491" s="37"/>
      <c r="T491" s="22"/>
      <c r="U491" s="22"/>
    </row>
    <row r="492" spans="19:21">
      <c r="S492" s="37"/>
      <c r="T492" s="22"/>
      <c r="U492" s="22"/>
    </row>
    <row r="493" spans="19:21">
      <c r="S493" s="37"/>
      <c r="T493" s="22"/>
      <c r="U493" s="22"/>
    </row>
    <row r="494" spans="19:21">
      <c r="S494" s="37"/>
      <c r="T494" s="22"/>
      <c r="U494" s="22"/>
    </row>
    <row r="495" spans="19:21">
      <c r="S495" s="37"/>
      <c r="T495" s="22"/>
      <c r="U495" s="22"/>
    </row>
    <row r="496" spans="19:21">
      <c r="S496" s="37"/>
      <c r="T496" s="22"/>
      <c r="U496" s="22"/>
    </row>
    <row r="497" spans="19:21">
      <c r="S497" s="37"/>
      <c r="T497" s="22"/>
      <c r="U497" s="22"/>
    </row>
    <row r="498" spans="19:21">
      <c r="S498" s="37"/>
      <c r="T498" s="22"/>
      <c r="U498" s="22"/>
    </row>
    <row r="499" spans="19:21">
      <c r="S499" s="37"/>
      <c r="T499" s="22"/>
      <c r="U499" s="22"/>
    </row>
  </sheetData>
  <mergeCells count="5">
    <mergeCell ref="A2:A3"/>
    <mergeCell ref="B2:B3"/>
    <mergeCell ref="C2:C3"/>
    <mergeCell ref="S2:S3"/>
    <mergeCell ref="T2:T3"/>
  </mergeCells>
  <phoneticPr fontId="8" type="noConversion"/>
  <printOptions horizontalCentered="1" gridLinesSet="0"/>
  <pageMargins left="0.19685039370078741" right="0.19685039370078741" top="0.9055118110236221" bottom="0.39370078740157483" header="0.11811023622047245" footer="0.11811023622047245"/>
  <pageSetup paperSize="9" scale="85" orientation="portrait" r:id="rId1"/>
  <headerFooter alignWithMargins="0"/>
  <rowBreaks count="5" manualBreakCount="5">
    <brk id="155" max="16383" man="1"/>
    <brk id="200" max="16383" man="1"/>
    <brk id="280" max="16383" man="1"/>
    <brk id="324" max="16383" man="1"/>
    <brk id="36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EE66B-C640-4159-B156-FE3A99235138}">
  <sheetPr>
    <pageSetUpPr fitToPage="1"/>
  </sheetPr>
  <dimension ref="A1:V499"/>
  <sheetViews>
    <sheetView showGridLines="0" tabSelected="1" showOutlineSymbols="0" zoomScaleNormal="100" zoomScaleSheetLayoutView="115" workbookViewId="0">
      <selection activeCell="K19" sqref="K19"/>
    </sheetView>
  </sheetViews>
  <sheetFormatPr baseColWidth="10" defaultColWidth="10.86328125" defaultRowHeight="11.65"/>
  <cols>
    <col min="1" max="1" width="5.265625" style="8" customWidth="1"/>
    <col min="2" max="2" width="27" style="8" customWidth="1"/>
    <col min="3" max="17" width="4.9296875" style="8" customWidth="1"/>
    <col min="18" max="18" width="7.73046875" style="8" customWidth="1"/>
    <col min="19" max="19" width="9" style="29" customWidth="1"/>
    <col min="20" max="20" width="10.19921875" style="8" customWidth="1"/>
    <col min="21" max="21" width="4.86328125" style="8" customWidth="1"/>
    <col min="22" max="16384" width="10.86328125" style="8"/>
  </cols>
  <sheetData>
    <row r="1" spans="1:21">
      <c r="A1" s="4" t="s">
        <v>8</v>
      </c>
      <c r="B1" s="5" t="s">
        <v>115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6"/>
      <c r="S1" s="33"/>
      <c r="T1" s="7"/>
      <c r="U1" s="38"/>
    </row>
    <row r="2" spans="1:21" ht="12.75" customHeight="1">
      <c r="A2" s="59" t="s">
        <v>39</v>
      </c>
      <c r="B2" s="61" t="s">
        <v>1</v>
      </c>
      <c r="C2" s="61" t="s">
        <v>2</v>
      </c>
      <c r="D2" s="9" t="s">
        <v>28</v>
      </c>
      <c r="E2" s="9" t="s">
        <v>28</v>
      </c>
      <c r="F2" s="9" t="s">
        <v>28</v>
      </c>
      <c r="G2" s="9" t="s">
        <v>28</v>
      </c>
      <c r="H2" s="9" t="s">
        <v>28</v>
      </c>
      <c r="I2" s="9" t="s">
        <v>28</v>
      </c>
      <c r="J2" s="9" t="s">
        <v>28</v>
      </c>
      <c r="K2" s="9" t="s">
        <v>28</v>
      </c>
      <c r="L2" s="9" t="s">
        <v>28</v>
      </c>
      <c r="M2" s="9" t="s">
        <v>28</v>
      </c>
      <c r="N2" s="9" t="s">
        <v>28</v>
      </c>
      <c r="O2" s="9" t="s">
        <v>28</v>
      </c>
      <c r="P2" s="9" t="s">
        <v>28</v>
      </c>
      <c r="Q2" s="9" t="s">
        <v>28</v>
      </c>
      <c r="R2" s="43" t="s">
        <v>28</v>
      </c>
      <c r="S2" s="63" t="s">
        <v>3</v>
      </c>
      <c r="T2" s="65" t="s">
        <v>5</v>
      </c>
      <c r="U2" s="38"/>
    </row>
    <row r="3" spans="1:21">
      <c r="A3" s="60"/>
      <c r="B3" s="62"/>
      <c r="C3" s="62"/>
      <c r="D3" s="42" t="s">
        <v>92</v>
      </c>
      <c r="E3" s="42" t="s">
        <v>93</v>
      </c>
      <c r="F3" s="42" t="s">
        <v>94</v>
      </c>
      <c r="G3" s="42" t="s">
        <v>95</v>
      </c>
      <c r="H3" s="42" t="s">
        <v>97</v>
      </c>
      <c r="I3" s="42" t="s">
        <v>51</v>
      </c>
      <c r="J3" s="42" t="s">
        <v>98</v>
      </c>
      <c r="K3" s="42" t="s">
        <v>99</v>
      </c>
      <c r="L3" s="42" t="s">
        <v>100</v>
      </c>
      <c r="M3" s="42"/>
      <c r="N3" s="42"/>
      <c r="O3" s="42"/>
      <c r="P3" s="42"/>
      <c r="Q3" s="42"/>
      <c r="R3" s="44" t="s">
        <v>50</v>
      </c>
      <c r="S3" s="64"/>
      <c r="T3" s="66"/>
      <c r="U3" s="39"/>
    </row>
    <row r="4" spans="1:21">
      <c r="A4" s="9"/>
      <c r="B4" s="10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41" t="str">
        <f t="shared" ref="R4:R39" si="0">IF(ISBLANK(C4),"",SUM(D4:Q4))</f>
        <v/>
      </c>
      <c r="S4" s="34"/>
      <c r="T4" s="11"/>
      <c r="U4" s="22"/>
    </row>
    <row r="5" spans="1:21">
      <c r="A5" s="1" t="s">
        <v>9</v>
      </c>
      <c r="B5" s="27" t="s">
        <v>31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41" t="str">
        <f t="shared" si="0"/>
        <v/>
      </c>
      <c r="S5" s="32"/>
      <c r="T5" s="12" t="str">
        <f t="shared" ref="T5:T41" si="1">IF(ISNUMBER(S5),ROUND(S5*R5,0),"")</f>
        <v/>
      </c>
      <c r="U5" s="40"/>
    </row>
    <row r="6" spans="1:21">
      <c r="A6" s="1" t="s">
        <v>53</v>
      </c>
      <c r="B6" s="27" t="s">
        <v>52</v>
      </c>
      <c r="C6" s="13" t="s">
        <v>51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41">
        <v>1</v>
      </c>
      <c r="S6" s="32"/>
      <c r="T6" s="12" t="str">
        <f t="shared" si="1"/>
        <v/>
      </c>
      <c r="U6" s="40"/>
    </row>
    <row r="7" spans="1:21">
      <c r="A7" s="1" t="s">
        <v>54</v>
      </c>
      <c r="B7" s="27" t="s">
        <v>32</v>
      </c>
      <c r="C7" s="13" t="s">
        <v>51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41">
        <v>1</v>
      </c>
      <c r="S7" s="32"/>
      <c r="T7" s="12" t="str">
        <f t="shared" si="1"/>
        <v/>
      </c>
      <c r="U7" s="40"/>
    </row>
    <row r="8" spans="1:21">
      <c r="A8" s="1"/>
      <c r="B8" s="27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41" t="str">
        <f t="shared" si="0"/>
        <v/>
      </c>
      <c r="S8" s="32"/>
      <c r="T8" s="12" t="str">
        <f t="shared" si="1"/>
        <v/>
      </c>
      <c r="U8" s="40"/>
    </row>
    <row r="9" spans="1:21">
      <c r="A9" s="1" t="s">
        <v>12</v>
      </c>
      <c r="B9" s="27" t="s">
        <v>35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41" t="str">
        <f t="shared" si="0"/>
        <v/>
      </c>
      <c r="S9" s="32"/>
      <c r="T9" s="12" t="str">
        <f t="shared" si="1"/>
        <v/>
      </c>
      <c r="U9" s="40"/>
    </row>
    <row r="10" spans="1:21" ht="23.25">
      <c r="A10" s="1" t="s">
        <v>56</v>
      </c>
      <c r="B10" s="3" t="s">
        <v>38</v>
      </c>
      <c r="C10" s="13" t="s">
        <v>11</v>
      </c>
      <c r="D10" s="13">
        <f t="shared" ref="D10:Q10" si="2">IF(SUM(D13:D19,D30)&gt;0,SUM(D13:D19,D30),"")</f>
        <v>363</v>
      </c>
      <c r="E10" s="13">
        <f t="shared" si="2"/>
        <v>814</v>
      </c>
      <c r="F10" s="13">
        <f t="shared" si="2"/>
        <v>924</v>
      </c>
      <c r="G10" s="13">
        <f t="shared" si="2"/>
        <v>1060</v>
      </c>
      <c r="H10" s="13">
        <f t="shared" si="2"/>
        <v>1104</v>
      </c>
      <c r="I10" s="13">
        <f t="shared" si="2"/>
        <v>742</v>
      </c>
      <c r="J10" s="13">
        <f t="shared" si="2"/>
        <v>614</v>
      </c>
      <c r="K10" s="13">
        <f t="shared" si="2"/>
        <v>664</v>
      </c>
      <c r="L10" s="13">
        <f t="shared" si="2"/>
        <v>664</v>
      </c>
      <c r="M10" s="13" t="str">
        <f t="shared" si="2"/>
        <v/>
      </c>
      <c r="N10" s="13" t="str">
        <f t="shared" si="2"/>
        <v/>
      </c>
      <c r="O10" s="13" t="str">
        <f t="shared" si="2"/>
        <v/>
      </c>
      <c r="P10" s="13" t="str">
        <f t="shared" si="2"/>
        <v/>
      </c>
      <c r="Q10" s="13" t="str">
        <f t="shared" si="2"/>
        <v/>
      </c>
      <c r="R10" s="41">
        <f t="shared" si="0"/>
        <v>6949</v>
      </c>
      <c r="S10" s="32"/>
      <c r="T10" s="12" t="str">
        <f t="shared" si="1"/>
        <v/>
      </c>
      <c r="U10" s="40"/>
    </row>
    <row r="11" spans="1:21">
      <c r="A11" s="1"/>
      <c r="B11" s="28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41" t="str">
        <f t="shared" si="0"/>
        <v/>
      </c>
      <c r="S11" s="32"/>
      <c r="T11" s="12" t="str">
        <f t="shared" si="1"/>
        <v/>
      </c>
      <c r="U11" s="40"/>
    </row>
    <row r="12" spans="1:21">
      <c r="A12" s="1" t="s">
        <v>17</v>
      </c>
      <c r="B12" s="3" t="s">
        <v>33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41" t="str">
        <f t="shared" si="0"/>
        <v/>
      </c>
      <c r="S12" s="32"/>
      <c r="T12" s="12" t="str">
        <f t="shared" si="1"/>
        <v/>
      </c>
      <c r="U12" s="40"/>
    </row>
    <row r="13" spans="1:21">
      <c r="A13" s="1" t="s">
        <v>18</v>
      </c>
      <c r="B13" s="28" t="s">
        <v>36</v>
      </c>
      <c r="C13" s="13" t="s">
        <v>11</v>
      </c>
      <c r="D13" s="13">
        <v>255</v>
      </c>
      <c r="E13" s="13">
        <v>514</v>
      </c>
      <c r="F13" s="13">
        <v>548</v>
      </c>
      <c r="G13" s="13">
        <v>472</v>
      </c>
      <c r="H13" s="13">
        <v>519</v>
      </c>
      <c r="I13" s="13">
        <v>531</v>
      </c>
      <c r="J13" s="13">
        <v>254</v>
      </c>
      <c r="K13" s="13">
        <v>467</v>
      </c>
      <c r="L13" s="13">
        <v>467</v>
      </c>
      <c r="M13" s="13"/>
      <c r="N13" s="13"/>
      <c r="O13" s="13"/>
      <c r="P13" s="13"/>
      <c r="Q13" s="13"/>
      <c r="R13" s="41">
        <f t="shared" si="0"/>
        <v>4027</v>
      </c>
      <c r="S13" s="32"/>
      <c r="T13" s="12" t="str">
        <f t="shared" si="1"/>
        <v/>
      </c>
      <c r="U13" s="40"/>
    </row>
    <row r="14" spans="1:21">
      <c r="A14" s="1" t="s">
        <v>19</v>
      </c>
      <c r="B14" s="28" t="s">
        <v>55</v>
      </c>
      <c r="C14" s="13" t="s">
        <v>11</v>
      </c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41">
        <f t="shared" si="0"/>
        <v>0</v>
      </c>
      <c r="S14" s="32"/>
      <c r="T14" s="12" t="s">
        <v>88</v>
      </c>
      <c r="U14" s="40"/>
    </row>
    <row r="15" spans="1:21">
      <c r="A15" s="1" t="s">
        <v>20</v>
      </c>
      <c r="B15" s="28" t="s">
        <v>16</v>
      </c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41" t="str">
        <f t="shared" si="0"/>
        <v/>
      </c>
      <c r="S15" s="32"/>
      <c r="T15" s="12" t="str">
        <f t="shared" si="1"/>
        <v/>
      </c>
      <c r="U15" s="40"/>
    </row>
    <row r="16" spans="1:21">
      <c r="A16" s="1" t="s">
        <v>89</v>
      </c>
      <c r="B16" s="2" t="s">
        <v>86</v>
      </c>
      <c r="C16" s="13" t="s">
        <v>11</v>
      </c>
      <c r="D16" s="13">
        <v>25</v>
      </c>
      <c r="E16" s="13">
        <v>36</v>
      </c>
      <c r="F16" s="13">
        <v>36</v>
      </c>
      <c r="G16" s="13">
        <v>27</v>
      </c>
      <c r="H16" s="13">
        <v>32</v>
      </c>
      <c r="I16" s="13">
        <v>36</v>
      </c>
      <c r="J16" s="13">
        <v>24</v>
      </c>
      <c r="K16" s="13">
        <v>29</v>
      </c>
      <c r="L16" s="13">
        <v>29</v>
      </c>
      <c r="M16" s="13"/>
      <c r="N16" s="13"/>
      <c r="O16" s="13"/>
      <c r="P16" s="13"/>
      <c r="Q16" s="13"/>
      <c r="R16" s="41">
        <f t="shared" si="0"/>
        <v>274</v>
      </c>
      <c r="S16" s="32"/>
      <c r="T16" s="12" t="str">
        <f t="shared" si="1"/>
        <v/>
      </c>
      <c r="U16" s="40"/>
    </row>
    <row r="17" spans="1:21">
      <c r="A17" s="1" t="s">
        <v>90</v>
      </c>
      <c r="B17" s="2" t="s">
        <v>87</v>
      </c>
      <c r="C17" s="13" t="s">
        <v>11</v>
      </c>
      <c r="D17" s="13">
        <v>83</v>
      </c>
      <c r="E17" s="13">
        <v>117</v>
      </c>
      <c r="F17" s="13">
        <v>46</v>
      </c>
      <c r="G17" s="13">
        <v>213</v>
      </c>
      <c r="H17" s="13">
        <v>314</v>
      </c>
      <c r="I17" s="13">
        <v>136</v>
      </c>
      <c r="J17" s="13">
        <v>82</v>
      </c>
      <c r="K17" s="13">
        <v>21</v>
      </c>
      <c r="L17" s="13">
        <v>21</v>
      </c>
      <c r="M17" s="13"/>
      <c r="N17" s="13"/>
      <c r="O17" s="13"/>
      <c r="P17" s="13"/>
      <c r="Q17" s="13"/>
      <c r="R17" s="41">
        <f t="shared" si="0"/>
        <v>1033</v>
      </c>
      <c r="S17" s="32"/>
      <c r="T17" s="12" t="str">
        <f t="shared" si="1"/>
        <v/>
      </c>
      <c r="U17" s="40"/>
    </row>
    <row r="18" spans="1:21">
      <c r="A18" s="1" t="s">
        <v>101</v>
      </c>
      <c r="B18" s="2" t="s">
        <v>102</v>
      </c>
      <c r="C18" s="13" t="s">
        <v>11</v>
      </c>
      <c r="D18" s="13"/>
      <c r="E18" s="13">
        <v>108</v>
      </c>
      <c r="F18" s="13">
        <v>228</v>
      </c>
      <c r="G18" s="13">
        <v>217</v>
      </c>
      <c r="H18" s="13">
        <v>108</v>
      </c>
      <c r="I18" s="13"/>
      <c r="J18" s="13"/>
      <c r="K18" s="13">
        <v>108</v>
      </c>
      <c r="L18" s="13">
        <v>108</v>
      </c>
      <c r="M18" s="13"/>
      <c r="N18" s="13"/>
      <c r="O18" s="13"/>
      <c r="P18" s="13"/>
      <c r="Q18" s="13"/>
      <c r="R18" s="41">
        <f t="shared" si="0"/>
        <v>877</v>
      </c>
      <c r="S18" s="32"/>
      <c r="T18" s="12" t="str">
        <f t="shared" ref="T18" si="3">IF(ISNUMBER(S18),ROUND(S18*R18,0),"")</f>
        <v/>
      </c>
      <c r="U18" s="40"/>
    </row>
    <row r="19" spans="1:21">
      <c r="A19" s="1" t="s">
        <v>21</v>
      </c>
      <c r="B19" s="28" t="s">
        <v>26</v>
      </c>
      <c r="C19" s="13" t="s">
        <v>11</v>
      </c>
      <c r="D19" s="13"/>
      <c r="E19" s="13">
        <v>39</v>
      </c>
      <c r="F19" s="13">
        <v>66</v>
      </c>
      <c r="G19" s="13">
        <v>131</v>
      </c>
      <c r="H19" s="13">
        <v>131</v>
      </c>
      <c r="I19" s="13">
        <v>39</v>
      </c>
      <c r="J19" s="13">
        <v>254</v>
      </c>
      <c r="K19" s="13">
        <v>39</v>
      </c>
      <c r="L19" s="13">
        <v>39</v>
      </c>
      <c r="M19" s="13"/>
      <c r="N19" s="13"/>
      <c r="O19" s="13"/>
      <c r="P19" s="13"/>
      <c r="Q19" s="13"/>
      <c r="R19" s="41">
        <f t="shared" si="0"/>
        <v>738</v>
      </c>
      <c r="S19" s="32"/>
      <c r="T19" s="12" t="str">
        <f t="shared" si="1"/>
        <v/>
      </c>
      <c r="U19" s="40"/>
    </row>
    <row r="20" spans="1:21">
      <c r="A20" s="1" t="s">
        <v>22</v>
      </c>
      <c r="B20" s="28" t="s">
        <v>15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41" t="str">
        <f t="shared" si="0"/>
        <v/>
      </c>
      <c r="S20" s="32"/>
      <c r="T20" s="12" t="str">
        <f t="shared" si="1"/>
        <v/>
      </c>
      <c r="U20" s="40"/>
    </row>
    <row r="21" spans="1:21">
      <c r="A21" s="1" t="s">
        <v>57</v>
      </c>
      <c r="B21" s="2" t="s">
        <v>84</v>
      </c>
      <c r="C21" s="13" t="s">
        <v>11</v>
      </c>
      <c r="D21" s="13">
        <v>23</v>
      </c>
      <c r="E21" s="13">
        <v>54</v>
      </c>
      <c r="F21" s="13">
        <v>34</v>
      </c>
      <c r="G21" s="13">
        <v>32</v>
      </c>
      <c r="H21" s="13">
        <v>35</v>
      </c>
      <c r="I21" s="13">
        <v>67</v>
      </c>
      <c r="J21" s="13">
        <v>23</v>
      </c>
      <c r="K21" s="13">
        <v>53</v>
      </c>
      <c r="L21" s="13">
        <v>53</v>
      </c>
      <c r="M21" s="13"/>
      <c r="N21" s="13"/>
      <c r="O21" s="13"/>
      <c r="P21" s="13"/>
      <c r="Q21" s="13"/>
      <c r="R21" s="41">
        <f t="shared" ref="R21" si="4">IF(ISBLANK(C21),"",SUM(D21:Q21))</f>
        <v>374</v>
      </c>
      <c r="S21" s="32"/>
      <c r="T21" s="12" t="str">
        <f t="shared" si="1"/>
        <v/>
      </c>
      <c r="U21" s="40"/>
    </row>
    <row r="22" spans="1:21">
      <c r="A22" s="1" t="s">
        <v>58</v>
      </c>
      <c r="B22" s="2" t="s">
        <v>29</v>
      </c>
      <c r="C22" s="13" t="s">
        <v>6</v>
      </c>
      <c r="D22" s="13"/>
      <c r="E22" s="13">
        <v>36</v>
      </c>
      <c r="F22" s="13">
        <v>58</v>
      </c>
      <c r="G22" s="13">
        <v>35</v>
      </c>
      <c r="H22" s="13">
        <v>59</v>
      </c>
      <c r="I22" s="13">
        <v>36</v>
      </c>
      <c r="J22" s="13"/>
      <c r="K22" s="13">
        <v>36</v>
      </c>
      <c r="L22" s="13">
        <v>36</v>
      </c>
      <c r="M22" s="13"/>
      <c r="N22" s="13"/>
      <c r="O22" s="13"/>
      <c r="P22" s="13"/>
      <c r="Q22" s="13"/>
      <c r="R22" s="41">
        <f t="shared" si="0"/>
        <v>296</v>
      </c>
      <c r="S22" s="32"/>
      <c r="T22" s="12" t="str">
        <f t="shared" si="1"/>
        <v/>
      </c>
      <c r="U22" s="40"/>
    </row>
    <row r="23" spans="1:21" ht="23.25">
      <c r="A23" s="1" t="s">
        <v>59</v>
      </c>
      <c r="B23" s="2" t="s">
        <v>30</v>
      </c>
      <c r="C23" s="13" t="s">
        <v>11</v>
      </c>
      <c r="D23" s="13">
        <v>4</v>
      </c>
      <c r="E23" s="13">
        <v>15</v>
      </c>
      <c r="F23" s="13">
        <v>15</v>
      </c>
      <c r="G23" s="13">
        <v>17</v>
      </c>
      <c r="H23" s="13">
        <v>19</v>
      </c>
      <c r="I23" s="13">
        <v>12</v>
      </c>
      <c r="J23" s="13">
        <v>8</v>
      </c>
      <c r="K23" s="13">
        <v>15</v>
      </c>
      <c r="L23" s="13">
        <v>15</v>
      </c>
      <c r="M23" s="13"/>
      <c r="N23" s="13"/>
      <c r="O23" s="13"/>
      <c r="P23" s="13"/>
      <c r="Q23" s="13"/>
      <c r="R23" s="41">
        <f t="shared" si="0"/>
        <v>120</v>
      </c>
      <c r="S23" s="32"/>
      <c r="T23" s="12" t="str">
        <f t="shared" si="1"/>
        <v/>
      </c>
      <c r="U23" s="40"/>
    </row>
    <row r="24" spans="1:21">
      <c r="A24" s="1" t="s">
        <v>60</v>
      </c>
      <c r="B24" s="28" t="s">
        <v>49</v>
      </c>
      <c r="C24" s="13" t="s">
        <v>11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41">
        <f t="shared" si="0"/>
        <v>0</v>
      </c>
      <c r="S24" s="32"/>
      <c r="T24" s="12" t="s">
        <v>88</v>
      </c>
      <c r="U24" s="40"/>
    </row>
    <row r="25" spans="1:21">
      <c r="A25" s="1" t="s">
        <v>23</v>
      </c>
      <c r="B25" s="28" t="s">
        <v>14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41" t="str">
        <f t="shared" si="0"/>
        <v/>
      </c>
      <c r="S25" s="32"/>
      <c r="T25" s="12" t="str">
        <f t="shared" si="1"/>
        <v/>
      </c>
      <c r="U25" s="40"/>
    </row>
    <row r="26" spans="1:21" ht="23.25">
      <c r="A26" s="1" t="s">
        <v>61</v>
      </c>
      <c r="B26" s="2" t="s">
        <v>37</v>
      </c>
      <c r="C26" s="13" t="s">
        <v>6</v>
      </c>
      <c r="D26" s="13">
        <v>30</v>
      </c>
      <c r="E26" s="13">
        <v>62</v>
      </c>
      <c r="F26" s="13">
        <v>79</v>
      </c>
      <c r="G26" s="13">
        <v>79</v>
      </c>
      <c r="H26" s="13">
        <v>76</v>
      </c>
      <c r="I26" s="13">
        <v>62</v>
      </c>
      <c r="J26" s="13">
        <v>30</v>
      </c>
      <c r="K26" s="13">
        <v>62</v>
      </c>
      <c r="L26" s="13">
        <v>62</v>
      </c>
      <c r="M26" s="13"/>
      <c r="N26" s="13"/>
      <c r="O26" s="13"/>
      <c r="P26" s="13"/>
      <c r="Q26" s="13"/>
      <c r="R26" s="41">
        <f t="shared" si="0"/>
        <v>542</v>
      </c>
      <c r="S26" s="32"/>
      <c r="T26" s="12" t="str">
        <f t="shared" si="1"/>
        <v/>
      </c>
      <c r="U26" s="40"/>
    </row>
    <row r="27" spans="1:21">
      <c r="A27" s="1" t="s">
        <v>24</v>
      </c>
      <c r="B27" s="28" t="s">
        <v>62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41" t="str">
        <f t="shared" si="0"/>
        <v/>
      </c>
      <c r="S27" s="32"/>
      <c r="T27" s="12" t="str">
        <f t="shared" si="1"/>
        <v/>
      </c>
      <c r="U27" s="40"/>
    </row>
    <row r="28" spans="1:21">
      <c r="A28" s="1" t="s">
        <v>91</v>
      </c>
      <c r="B28" s="2" t="s">
        <v>85</v>
      </c>
      <c r="C28" s="13" t="s">
        <v>11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41">
        <f t="shared" si="0"/>
        <v>0</v>
      </c>
      <c r="S28" s="32"/>
      <c r="T28" s="12" t="str">
        <f t="shared" si="1"/>
        <v/>
      </c>
      <c r="U28" s="40"/>
    </row>
    <row r="29" spans="1:21">
      <c r="A29" s="1" t="s">
        <v>116</v>
      </c>
      <c r="B29" s="2" t="s">
        <v>117</v>
      </c>
      <c r="C29" s="13" t="s">
        <v>2</v>
      </c>
      <c r="D29" s="13">
        <v>3</v>
      </c>
      <c r="E29" s="13">
        <v>2</v>
      </c>
      <c r="F29" s="13">
        <v>2</v>
      </c>
      <c r="G29" s="13">
        <v>11</v>
      </c>
      <c r="H29" s="13">
        <v>11</v>
      </c>
      <c r="I29" s="13">
        <v>2</v>
      </c>
      <c r="J29" s="13">
        <v>3</v>
      </c>
      <c r="K29" s="13">
        <v>3</v>
      </c>
      <c r="L29" s="13">
        <v>3</v>
      </c>
      <c r="M29" s="13"/>
      <c r="N29" s="13"/>
      <c r="O29" s="13"/>
      <c r="P29" s="13"/>
      <c r="Q29" s="13"/>
      <c r="R29" s="41">
        <f t="shared" si="0"/>
        <v>40</v>
      </c>
      <c r="S29" s="32"/>
      <c r="T29" s="12" t="str">
        <f t="shared" si="1"/>
        <v/>
      </c>
      <c r="U29" s="40"/>
    </row>
    <row r="30" spans="1:21">
      <c r="A30" s="1" t="s">
        <v>63</v>
      </c>
      <c r="B30" s="28" t="s">
        <v>47</v>
      </c>
      <c r="C30" s="13" t="s">
        <v>11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41">
        <f t="shared" si="0"/>
        <v>0</v>
      </c>
      <c r="S30" s="32"/>
      <c r="T30" s="12" t="s">
        <v>88</v>
      </c>
      <c r="U30" s="40"/>
    </row>
    <row r="31" spans="1:21">
      <c r="A31" s="1" t="s">
        <v>64</v>
      </c>
      <c r="B31" s="28" t="s">
        <v>48</v>
      </c>
      <c r="C31" s="13" t="s">
        <v>11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41">
        <f>IF(ISBLANK(C31),"",SUM(D31:Q31))</f>
        <v>0</v>
      </c>
      <c r="S31" s="32"/>
      <c r="T31" s="12" t="s">
        <v>88</v>
      </c>
      <c r="U31" s="40"/>
    </row>
    <row r="32" spans="1:21">
      <c r="A32" s="1" t="s">
        <v>65</v>
      </c>
      <c r="B32" s="28" t="s">
        <v>34</v>
      </c>
      <c r="C32" s="13" t="s">
        <v>11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41">
        <f>IF(ISBLANK(C32),"",SUM(D32:Q32))</f>
        <v>0</v>
      </c>
      <c r="S32" s="32"/>
      <c r="T32" s="12" t="s">
        <v>88</v>
      </c>
      <c r="U32" s="40"/>
    </row>
    <row r="33" spans="1:22">
      <c r="A33" s="1"/>
      <c r="B33" s="2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41" t="str">
        <f t="shared" si="0"/>
        <v/>
      </c>
      <c r="S33" s="32"/>
      <c r="T33" s="12" t="str">
        <f t="shared" si="1"/>
        <v/>
      </c>
      <c r="U33" s="40"/>
    </row>
    <row r="34" spans="1:22">
      <c r="A34" s="1" t="s">
        <v>40</v>
      </c>
      <c r="B34" s="28" t="s">
        <v>10</v>
      </c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41" t="str">
        <f t="shared" si="0"/>
        <v/>
      </c>
      <c r="S34" s="32"/>
      <c r="T34" s="12" t="str">
        <f t="shared" si="1"/>
        <v/>
      </c>
      <c r="U34" s="40"/>
    </row>
    <row r="35" spans="1:22" ht="23.25">
      <c r="A35" s="1" t="s">
        <v>41</v>
      </c>
      <c r="B35" s="28" t="s">
        <v>66</v>
      </c>
      <c r="C35" s="13" t="s">
        <v>11</v>
      </c>
      <c r="D35" s="13">
        <v>2</v>
      </c>
      <c r="E35" s="13">
        <v>4</v>
      </c>
      <c r="F35" s="13">
        <v>2</v>
      </c>
      <c r="G35" s="13">
        <v>2</v>
      </c>
      <c r="H35" s="13">
        <v>4</v>
      </c>
      <c r="I35" s="13">
        <v>4</v>
      </c>
      <c r="J35" s="13">
        <v>2</v>
      </c>
      <c r="K35" s="13">
        <v>4</v>
      </c>
      <c r="L35" s="13">
        <v>4</v>
      </c>
      <c r="M35" s="13"/>
      <c r="N35" s="13"/>
      <c r="O35" s="13"/>
      <c r="P35" s="13"/>
      <c r="Q35" s="13"/>
      <c r="R35" s="41">
        <f t="shared" si="0"/>
        <v>28</v>
      </c>
      <c r="S35" s="32"/>
      <c r="T35" s="12" t="str">
        <f t="shared" si="1"/>
        <v/>
      </c>
      <c r="U35" s="40"/>
    </row>
    <row r="36" spans="1:22" ht="23.25">
      <c r="A36" s="1" t="s">
        <v>42</v>
      </c>
      <c r="B36" s="28" t="s">
        <v>67</v>
      </c>
      <c r="C36" s="13" t="s">
        <v>6</v>
      </c>
      <c r="D36" s="13">
        <v>16</v>
      </c>
      <c r="E36" s="13">
        <v>16</v>
      </c>
      <c r="F36" s="13">
        <v>16</v>
      </c>
      <c r="G36" s="13">
        <v>32</v>
      </c>
      <c r="H36" s="13">
        <v>32</v>
      </c>
      <c r="I36" s="13">
        <v>32</v>
      </c>
      <c r="J36" s="13">
        <v>16</v>
      </c>
      <c r="K36" s="13">
        <v>16</v>
      </c>
      <c r="L36" s="13">
        <v>16</v>
      </c>
      <c r="M36" s="13"/>
      <c r="N36" s="13"/>
      <c r="O36" s="13"/>
      <c r="P36" s="13"/>
      <c r="Q36" s="13"/>
      <c r="R36" s="41">
        <f t="shared" si="0"/>
        <v>192</v>
      </c>
      <c r="S36" s="32"/>
      <c r="T36" s="12" t="str">
        <f t="shared" si="1"/>
        <v/>
      </c>
      <c r="U36" s="40"/>
    </row>
    <row r="37" spans="1:22">
      <c r="A37" s="1" t="s">
        <v>43</v>
      </c>
      <c r="B37" s="28" t="s">
        <v>68</v>
      </c>
      <c r="C37" s="13" t="s">
        <v>2</v>
      </c>
      <c r="D37" s="13"/>
      <c r="E37" s="13">
        <v>8</v>
      </c>
      <c r="F37" s="13">
        <v>12</v>
      </c>
      <c r="G37" s="13">
        <v>20</v>
      </c>
      <c r="H37" s="13">
        <v>19</v>
      </c>
      <c r="I37" s="13">
        <v>8</v>
      </c>
      <c r="J37" s="13"/>
      <c r="K37" s="13">
        <v>10</v>
      </c>
      <c r="L37" s="13">
        <v>10</v>
      </c>
      <c r="M37" s="13"/>
      <c r="N37" s="13"/>
      <c r="O37" s="13"/>
      <c r="P37" s="13"/>
      <c r="Q37" s="13"/>
      <c r="R37" s="41">
        <f t="shared" si="0"/>
        <v>87</v>
      </c>
      <c r="S37" s="32"/>
      <c r="T37" s="12" t="str">
        <f t="shared" si="1"/>
        <v/>
      </c>
      <c r="U37" s="40"/>
    </row>
    <row r="38" spans="1:22" ht="23.25">
      <c r="A38" s="1" t="s">
        <v>44</v>
      </c>
      <c r="B38" s="3" t="s">
        <v>27</v>
      </c>
      <c r="C38" s="13" t="s">
        <v>6</v>
      </c>
      <c r="D38" s="13">
        <v>412</v>
      </c>
      <c r="E38" s="13">
        <v>586</v>
      </c>
      <c r="F38" s="13">
        <v>231</v>
      </c>
      <c r="G38" s="13">
        <v>1067</v>
      </c>
      <c r="H38" s="13">
        <v>1571</v>
      </c>
      <c r="I38" s="13">
        <v>682</v>
      </c>
      <c r="J38" s="13">
        <v>412</v>
      </c>
      <c r="K38" s="13">
        <v>105</v>
      </c>
      <c r="L38" s="13">
        <v>105</v>
      </c>
      <c r="M38" s="13"/>
      <c r="N38" s="13"/>
      <c r="O38" s="13"/>
      <c r="P38" s="13"/>
      <c r="Q38" s="13"/>
      <c r="R38" s="41">
        <f t="shared" si="0"/>
        <v>5171</v>
      </c>
      <c r="S38" s="32"/>
      <c r="T38" s="12" t="s">
        <v>88</v>
      </c>
      <c r="U38" s="40"/>
    </row>
    <row r="39" spans="1:22" ht="23.25">
      <c r="A39" s="1" t="s">
        <v>45</v>
      </c>
      <c r="B39" s="3" t="s">
        <v>69</v>
      </c>
      <c r="C39" s="13" t="s">
        <v>6</v>
      </c>
      <c r="D39" s="13">
        <v>42</v>
      </c>
      <c r="E39" s="13">
        <v>71</v>
      </c>
      <c r="F39" s="13">
        <v>75.599999999999994</v>
      </c>
      <c r="G39" s="13">
        <v>70</v>
      </c>
      <c r="H39" s="13">
        <v>81</v>
      </c>
      <c r="I39" s="13">
        <v>78</v>
      </c>
      <c r="J39" s="13">
        <v>42</v>
      </c>
      <c r="K39" s="13">
        <v>64</v>
      </c>
      <c r="L39" s="13">
        <v>64</v>
      </c>
      <c r="M39" s="13"/>
      <c r="N39" s="13"/>
      <c r="O39" s="13"/>
      <c r="P39" s="13"/>
      <c r="Q39" s="13"/>
      <c r="R39" s="41">
        <f t="shared" si="0"/>
        <v>587.6</v>
      </c>
      <c r="S39" s="32"/>
      <c r="T39" s="12" t="s">
        <v>88</v>
      </c>
      <c r="U39" s="40"/>
    </row>
    <row r="40" spans="1:22">
      <c r="A40" s="1" t="s">
        <v>46</v>
      </c>
      <c r="B40" s="3" t="s">
        <v>25</v>
      </c>
      <c r="C40" s="13" t="s">
        <v>51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41">
        <v>1</v>
      </c>
      <c r="S40" s="32"/>
      <c r="T40" s="12" t="str">
        <f t="shared" si="1"/>
        <v/>
      </c>
      <c r="U40" s="40"/>
    </row>
    <row r="41" spans="1:22">
      <c r="A41" s="1"/>
      <c r="B41" s="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41" t="str">
        <f t="shared" ref="R41" si="5">IF(ISBLANK(C41),"",SUM(D41:Q41))</f>
        <v/>
      </c>
      <c r="S41" s="32"/>
      <c r="T41" s="12" t="str">
        <f t="shared" si="1"/>
        <v/>
      </c>
      <c r="U41" s="40"/>
    </row>
    <row r="42" spans="1:22">
      <c r="A42" s="14" t="s">
        <v>4</v>
      </c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30"/>
      <c r="S42" s="35"/>
      <c r="T42" s="16">
        <f>ROUND(SUM(T4:T41),0)</f>
        <v>0</v>
      </c>
      <c r="U42" s="40"/>
    </row>
    <row r="43" spans="1:22" s="20" customFormat="1" ht="15" customHeight="1">
      <c r="A43" s="17" t="s">
        <v>7</v>
      </c>
      <c r="B43" s="18"/>
      <c r="C43" s="19">
        <v>0.06</v>
      </c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26"/>
      <c r="S43" s="36"/>
      <c r="T43" s="21">
        <f>ROUND(T42*C43,0)</f>
        <v>0</v>
      </c>
      <c r="U43" s="40"/>
      <c r="V43" s="8"/>
    </row>
    <row r="44" spans="1:22">
      <c r="A44" s="14" t="s">
        <v>0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35"/>
      <c r="T44" s="16">
        <f>SUM(T42:T43)</f>
        <v>0</v>
      </c>
      <c r="U44" s="40"/>
    </row>
    <row r="45" spans="1:22">
      <c r="A45" s="31" t="s">
        <v>13</v>
      </c>
      <c r="B45" s="22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4"/>
      <c r="U45" s="40"/>
    </row>
    <row r="46" spans="1:22">
      <c r="A46" s="25"/>
      <c r="B46" s="22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4"/>
    </row>
    <row r="47" spans="1:22">
      <c r="A47" s="23"/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4"/>
      <c r="T47" s="29"/>
      <c r="U47" s="29"/>
    </row>
    <row r="48" spans="1:22">
      <c r="A48" s="23"/>
      <c r="B48" s="22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4"/>
    </row>
    <row r="49" spans="1:18">
      <c r="A49" s="23"/>
      <c r="B49" s="22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4"/>
    </row>
    <row r="50" spans="1:18" s="29" customFormat="1">
      <c r="A50" s="23"/>
      <c r="B50" s="22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4"/>
    </row>
    <row r="51" spans="1:18" s="29" customFormat="1">
      <c r="A51" s="23"/>
      <c r="B51" s="22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4"/>
    </row>
    <row r="52" spans="1:18" s="29" customFormat="1">
      <c r="A52" s="23"/>
      <c r="B52" s="22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4"/>
    </row>
    <row r="53" spans="1:18" s="29" customFormat="1">
      <c r="A53" s="23"/>
      <c r="B53" s="22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4"/>
    </row>
    <row r="54" spans="1:18" s="29" customFormat="1">
      <c r="A54" s="23"/>
      <c r="B54" s="22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4"/>
    </row>
    <row r="55" spans="1:18" s="29" customFormat="1">
      <c r="A55" s="23"/>
      <c r="B55" s="22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4"/>
    </row>
    <row r="56" spans="1:18" s="29" customFormat="1">
      <c r="A56" s="23"/>
      <c r="B56" s="22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4"/>
    </row>
    <row r="57" spans="1:18" s="29" customFormat="1">
      <c r="A57" s="23"/>
      <c r="B57" s="22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4"/>
    </row>
    <row r="58" spans="1:18" s="29" customFormat="1">
      <c r="A58" s="23"/>
      <c r="B58" s="22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4"/>
    </row>
    <row r="59" spans="1:18" s="29" customFormat="1">
      <c r="A59" s="23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4"/>
    </row>
    <row r="60" spans="1:18" s="29" customFormat="1">
      <c r="A60" s="23"/>
      <c r="B60" s="22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4"/>
    </row>
    <row r="61" spans="1:18" s="29" customFormat="1">
      <c r="A61" s="23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4"/>
    </row>
    <row r="62" spans="1:18" s="29" customFormat="1">
      <c r="A62" s="23"/>
      <c r="B62" s="22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4"/>
    </row>
    <row r="63" spans="1:18" s="29" customFormat="1">
      <c r="A63" s="23"/>
      <c r="B63" s="22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4"/>
    </row>
    <row r="64" spans="1:18" s="29" customFormat="1">
      <c r="A64" s="23"/>
      <c r="B64" s="22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4"/>
    </row>
    <row r="65" spans="1:18" s="29" customFormat="1">
      <c r="A65" s="23"/>
      <c r="B65" s="22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4"/>
    </row>
    <row r="66" spans="1:18" s="29" customFormat="1">
      <c r="A66" s="23"/>
      <c r="B66" s="22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4"/>
    </row>
    <row r="67" spans="1:18" s="29" customFormat="1">
      <c r="A67" s="23"/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4"/>
    </row>
    <row r="68" spans="1:18" s="29" customFormat="1">
      <c r="A68" s="23"/>
      <c r="B68" s="22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4"/>
    </row>
    <row r="69" spans="1:18" s="29" customFormat="1">
      <c r="A69" s="23"/>
      <c r="B69" s="22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4"/>
    </row>
    <row r="70" spans="1:18" s="29" customFormat="1">
      <c r="A70" s="23"/>
      <c r="B70" s="22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4"/>
    </row>
    <row r="71" spans="1:18" s="29" customFormat="1">
      <c r="A71" s="23"/>
      <c r="B71" s="22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4"/>
    </row>
    <row r="72" spans="1:18" s="29" customFormat="1">
      <c r="A72" s="23"/>
      <c r="B72" s="22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4"/>
    </row>
    <row r="73" spans="1:18" s="29" customFormat="1">
      <c r="A73" s="23"/>
      <c r="B73" s="22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4"/>
    </row>
    <row r="74" spans="1:18" s="29" customFormat="1">
      <c r="A74" s="23"/>
      <c r="B74" s="22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4"/>
    </row>
    <row r="75" spans="1:18" s="29" customFormat="1">
      <c r="A75" s="23"/>
      <c r="B75" s="22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4"/>
    </row>
    <row r="76" spans="1:18" s="29" customFormat="1">
      <c r="A76" s="23"/>
      <c r="B76" s="22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4"/>
    </row>
    <row r="77" spans="1:18" s="29" customFormat="1">
      <c r="A77" s="23"/>
      <c r="B77" s="22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4"/>
    </row>
    <row r="78" spans="1:18" s="29" customFormat="1">
      <c r="A78" s="23"/>
      <c r="B78" s="22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4"/>
    </row>
    <row r="79" spans="1:18" s="29" customFormat="1">
      <c r="A79" s="23"/>
      <c r="B79" s="22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4"/>
    </row>
    <row r="80" spans="1:18" s="29" customFormat="1">
      <c r="A80" s="23"/>
      <c r="B80" s="22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4"/>
    </row>
    <row r="81" spans="1:18" s="29" customFormat="1">
      <c r="A81" s="23"/>
      <c r="B81" s="22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4"/>
    </row>
    <row r="82" spans="1:18" s="29" customFormat="1">
      <c r="A82" s="23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4"/>
    </row>
    <row r="83" spans="1:18" s="29" customFormat="1">
      <c r="A83" s="23"/>
      <c r="B83" s="22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4"/>
    </row>
    <row r="84" spans="1:18" s="29" customFormat="1">
      <c r="A84" s="23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4"/>
    </row>
    <row r="85" spans="1:18" s="29" customFormat="1">
      <c r="A85" s="23"/>
      <c r="B85" s="22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4"/>
    </row>
    <row r="86" spans="1:18" s="29" customFormat="1">
      <c r="A86" s="23"/>
      <c r="B86" s="22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4"/>
    </row>
    <row r="87" spans="1:18" s="29" customFormat="1">
      <c r="A87" s="23"/>
      <c r="B87" s="22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4"/>
    </row>
    <row r="88" spans="1:18" s="29" customFormat="1">
      <c r="A88" s="23"/>
      <c r="B88" s="22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4"/>
    </row>
    <row r="89" spans="1:18" s="29" customFormat="1">
      <c r="A89" s="23"/>
      <c r="B89" s="22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4"/>
    </row>
    <row r="90" spans="1:18" s="29" customFormat="1">
      <c r="A90" s="23"/>
      <c r="B90" s="22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4"/>
    </row>
    <row r="91" spans="1:18" s="29" customFormat="1">
      <c r="A91" s="23"/>
      <c r="B91" s="22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4"/>
    </row>
    <row r="92" spans="1:18" s="29" customFormat="1">
      <c r="A92" s="23"/>
      <c r="B92" s="22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4"/>
    </row>
    <row r="93" spans="1:18" s="29" customFormat="1">
      <c r="A93" s="23"/>
      <c r="B93" s="22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4"/>
    </row>
    <row r="94" spans="1:18" s="29" customFormat="1">
      <c r="A94" s="23"/>
      <c r="B94" s="22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4"/>
    </row>
    <row r="95" spans="1:18" s="29" customFormat="1">
      <c r="A95" s="23"/>
      <c r="B95" s="22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4"/>
    </row>
    <row r="96" spans="1:18" s="29" customFormat="1">
      <c r="A96" s="23"/>
      <c r="B96" s="22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4"/>
    </row>
    <row r="97" spans="1:18" s="29" customFormat="1">
      <c r="A97" s="23"/>
      <c r="B97" s="22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4"/>
    </row>
    <row r="98" spans="1:18" s="29" customFormat="1">
      <c r="A98" s="23"/>
      <c r="B98" s="22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4"/>
    </row>
    <row r="99" spans="1:18" s="29" customFormat="1">
      <c r="A99" s="23"/>
      <c r="B99" s="22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4"/>
    </row>
    <row r="100" spans="1:18" s="29" customFormat="1">
      <c r="A100" s="23"/>
      <c r="B100" s="22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4"/>
    </row>
    <row r="101" spans="1:18" s="29" customFormat="1">
      <c r="A101" s="23"/>
      <c r="B101" s="22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4"/>
    </row>
    <row r="102" spans="1:18" s="29" customFormat="1">
      <c r="A102" s="23"/>
      <c r="B102" s="22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4"/>
    </row>
    <row r="103" spans="1:18" s="29" customFormat="1">
      <c r="A103" s="23"/>
      <c r="B103" s="22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4"/>
    </row>
    <row r="104" spans="1:18" s="29" customFormat="1">
      <c r="A104" s="23"/>
      <c r="B104" s="22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4"/>
    </row>
    <row r="105" spans="1:18" s="29" customFormat="1">
      <c r="A105" s="23"/>
      <c r="B105" s="22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4"/>
    </row>
    <row r="106" spans="1:18" s="29" customFormat="1">
      <c r="A106" s="23"/>
      <c r="B106" s="22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4"/>
    </row>
    <row r="107" spans="1:18" s="29" customFormat="1">
      <c r="A107" s="23"/>
      <c r="B107" s="22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4"/>
    </row>
    <row r="108" spans="1:18" s="29" customFormat="1">
      <c r="A108" s="23"/>
      <c r="B108" s="22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4"/>
    </row>
    <row r="109" spans="1:18" s="29" customFormat="1">
      <c r="A109" s="23"/>
      <c r="B109" s="22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4"/>
    </row>
    <row r="110" spans="1:18" s="29" customFormat="1">
      <c r="A110" s="23"/>
      <c r="B110" s="22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4"/>
    </row>
    <row r="111" spans="1:18" s="29" customFormat="1">
      <c r="A111" s="23"/>
      <c r="B111" s="22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4"/>
    </row>
    <row r="112" spans="1:18" s="29" customFormat="1">
      <c r="A112" s="23"/>
      <c r="B112" s="22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4"/>
    </row>
    <row r="113" spans="1:18" s="29" customFormat="1">
      <c r="A113" s="23"/>
      <c r="B113" s="22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4"/>
    </row>
    <row r="114" spans="1:18" s="29" customFormat="1">
      <c r="A114" s="23"/>
      <c r="B114" s="22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4"/>
    </row>
    <row r="115" spans="1:18" s="29" customFormat="1">
      <c r="A115" s="23"/>
      <c r="B115" s="22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4"/>
    </row>
    <row r="116" spans="1:18" s="29" customFormat="1">
      <c r="A116" s="23"/>
      <c r="B116" s="22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4"/>
    </row>
    <row r="117" spans="1:18" s="29" customFormat="1">
      <c r="A117" s="23"/>
      <c r="B117" s="22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4"/>
    </row>
    <row r="118" spans="1:18" s="29" customFormat="1">
      <c r="A118" s="23"/>
      <c r="B118" s="22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4"/>
    </row>
    <row r="119" spans="1:18" s="29" customFormat="1">
      <c r="A119" s="23"/>
      <c r="B119" s="22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4"/>
    </row>
    <row r="120" spans="1:18" s="29" customFormat="1">
      <c r="A120" s="23"/>
      <c r="B120" s="22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4"/>
    </row>
    <row r="121" spans="1:18" s="29" customFormat="1">
      <c r="A121" s="23"/>
      <c r="B121" s="22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4"/>
    </row>
    <row r="122" spans="1:18" s="29" customFormat="1">
      <c r="A122" s="23"/>
      <c r="B122" s="22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4"/>
    </row>
    <row r="123" spans="1:18" s="29" customFormat="1">
      <c r="A123" s="23"/>
      <c r="B123" s="22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4"/>
    </row>
    <row r="124" spans="1:18" s="29" customFormat="1">
      <c r="A124" s="23"/>
      <c r="B124" s="22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4"/>
    </row>
    <row r="125" spans="1:18" s="29" customFormat="1">
      <c r="A125" s="23"/>
      <c r="B125" s="22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4"/>
    </row>
    <row r="126" spans="1:18" s="29" customFormat="1">
      <c r="A126" s="23"/>
      <c r="B126" s="22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4"/>
    </row>
    <row r="127" spans="1:18" s="29" customFormat="1">
      <c r="A127" s="23"/>
      <c r="B127" s="22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4"/>
    </row>
    <row r="128" spans="1:18" s="29" customFormat="1">
      <c r="A128" s="23"/>
      <c r="B128" s="22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4"/>
    </row>
    <row r="129" spans="1:18" s="29" customFormat="1">
      <c r="A129" s="23"/>
      <c r="B129" s="22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4"/>
    </row>
    <row r="130" spans="1:18" s="29" customFormat="1">
      <c r="A130" s="23"/>
      <c r="B130" s="22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4"/>
    </row>
    <row r="131" spans="1:18" s="29" customFormat="1">
      <c r="A131" s="23"/>
      <c r="B131" s="22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4"/>
    </row>
    <row r="132" spans="1:18" s="29" customFormat="1">
      <c r="A132" s="23"/>
      <c r="B132" s="22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4"/>
    </row>
    <row r="133" spans="1:18" s="29" customFormat="1">
      <c r="A133" s="23"/>
      <c r="B133" s="22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4"/>
    </row>
    <row r="134" spans="1:18" s="29" customFormat="1">
      <c r="A134" s="23"/>
      <c r="B134" s="22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4"/>
    </row>
    <row r="135" spans="1:18" s="29" customFormat="1">
      <c r="A135" s="23"/>
      <c r="B135" s="22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4"/>
    </row>
    <row r="136" spans="1:18" s="29" customFormat="1">
      <c r="A136" s="23"/>
      <c r="B136" s="22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4"/>
    </row>
    <row r="137" spans="1:18" s="29" customFormat="1">
      <c r="A137" s="23"/>
      <c r="B137" s="22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4"/>
    </row>
    <row r="138" spans="1:18" s="29" customFormat="1">
      <c r="A138" s="23"/>
      <c r="B138" s="22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4"/>
    </row>
    <row r="139" spans="1:18" s="29" customFormat="1">
      <c r="A139" s="23"/>
      <c r="B139" s="22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4"/>
    </row>
    <row r="140" spans="1:18" s="29" customFormat="1">
      <c r="A140" s="23"/>
      <c r="B140" s="22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4"/>
    </row>
    <row r="141" spans="1:18" s="29" customFormat="1">
      <c r="A141" s="23"/>
      <c r="B141" s="22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4"/>
    </row>
    <row r="142" spans="1:18" s="29" customFormat="1">
      <c r="A142" s="23"/>
      <c r="B142" s="22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4"/>
    </row>
    <row r="143" spans="1:18" s="29" customFormat="1">
      <c r="A143" s="23"/>
      <c r="B143" s="22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4"/>
    </row>
    <row r="144" spans="1:18" s="29" customFormat="1">
      <c r="A144" s="23"/>
      <c r="B144" s="22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4"/>
    </row>
    <row r="145" spans="1:18" s="29" customFormat="1">
      <c r="A145" s="23"/>
      <c r="B145" s="22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4"/>
    </row>
    <row r="146" spans="1:18" s="29" customFormat="1">
      <c r="A146" s="23"/>
      <c r="B146" s="22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4"/>
    </row>
    <row r="147" spans="1:18" s="29" customFormat="1">
      <c r="A147" s="23"/>
      <c r="B147" s="22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4"/>
    </row>
    <row r="148" spans="1:18" s="29" customFormat="1">
      <c r="A148" s="23"/>
      <c r="B148" s="22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4"/>
    </row>
    <row r="149" spans="1:18" s="29" customFormat="1">
      <c r="A149" s="23"/>
      <c r="B149" s="22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4"/>
    </row>
    <row r="150" spans="1:18" s="29" customFormat="1">
      <c r="A150" s="23"/>
      <c r="B150" s="22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4"/>
    </row>
    <row r="151" spans="1:18" s="29" customFormat="1">
      <c r="A151" s="23"/>
      <c r="B151" s="22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4"/>
    </row>
    <row r="152" spans="1:18" s="29" customFormat="1">
      <c r="A152" s="23"/>
      <c r="B152" s="22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4"/>
    </row>
    <row r="153" spans="1:18" s="29" customFormat="1">
      <c r="A153" s="23"/>
      <c r="B153" s="22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4"/>
    </row>
    <row r="154" spans="1:18" s="29" customFormat="1">
      <c r="A154" s="23"/>
      <c r="B154" s="22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4"/>
    </row>
    <row r="155" spans="1:18" s="29" customFormat="1">
      <c r="A155" s="23"/>
      <c r="B155" s="22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4"/>
    </row>
    <row r="156" spans="1:18" s="29" customFormat="1">
      <c r="A156" s="23"/>
      <c r="B156" s="22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4"/>
    </row>
    <row r="157" spans="1:18" s="29" customFormat="1">
      <c r="A157" s="23"/>
      <c r="B157" s="22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4"/>
    </row>
    <row r="158" spans="1:18" s="29" customFormat="1">
      <c r="A158" s="23"/>
      <c r="B158" s="22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4"/>
    </row>
    <row r="159" spans="1:18" s="29" customFormat="1">
      <c r="A159" s="23"/>
      <c r="B159" s="22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4"/>
    </row>
    <row r="160" spans="1:18" s="29" customFormat="1">
      <c r="A160" s="23"/>
      <c r="B160" s="22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4"/>
    </row>
    <row r="161" spans="1:18" s="29" customFormat="1">
      <c r="A161" s="23"/>
      <c r="B161" s="22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4"/>
    </row>
    <row r="162" spans="1:18" s="29" customFormat="1">
      <c r="A162" s="23"/>
      <c r="B162" s="22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4"/>
    </row>
    <row r="163" spans="1:18" s="29" customFormat="1">
      <c r="A163" s="23"/>
      <c r="B163" s="22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4"/>
    </row>
    <row r="164" spans="1:18" s="29" customFormat="1">
      <c r="A164" s="23"/>
      <c r="B164" s="22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4"/>
    </row>
    <row r="165" spans="1:18" s="29" customFormat="1">
      <c r="A165" s="23"/>
      <c r="B165" s="22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4"/>
    </row>
    <row r="166" spans="1:18" s="29" customFormat="1">
      <c r="A166" s="23"/>
      <c r="B166" s="22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4"/>
    </row>
    <row r="167" spans="1:18" s="29" customFormat="1">
      <c r="A167" s="23"/>
      <c r="B167" s="22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4"/>
    </row>
    <row r="168" spans="1:18" s="29" customFormat="1">
      <c r="A168" s="23"/>
      <c r="B168" s="22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4"/>
    </row>
    <row r="169" spans="1:18" s="29" customFormat="1">
      <c r="A169" s="23"/>
      <c r="B169" s="22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4"/>
    </row>
    <row r="170" spans="1:18" s="29" customFormat="1">
      <c r="A170" s="23"/>
      <c r="B170" s="22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4"/>
    </row>
    <row r="171" spans="1:18" s="29" customFormat="1">
      <c r="A171" s="23"/>
      <c r="B171" s="22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4"/>
    </row>
    <row r="172" spans="1:18" s="29" customFormat="1">
      <c r="A172" s="23"/>
      <c r="B172" s="22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4"/>
    </row>
    <row r="173" spans="1:18" s="29" customFormat="1">
      <c r="A173" s="23"/>
      <c r="B173" s="22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4"/>
    </row>
    <row r="174" spans="1:18" s="29" customFormat="1">
      <c r="A174" s="23"/>
      <c r="B174" s="22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4"/>
    </row>
    <row r="175" spans="1:18" s="29" customFormat="1">
      <c r="A175" s="23"/>
      <c r="B175" s="22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4"/>
    </row>
    <row r="176" spans="1:18" s="29" customFormat="1">
      <c r="A176" s="23"/>
      <c r="B176" s="22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4"/>
    </row>
    <row r="177" spans="1:18" s="29" customFormat="1">
      <c r="A177" s="23"/>
      <c r="B177" s="22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4"/>
    </row>
    <row r="178" spans="1:18" s="29" customFormat="1">
      <c r="A178" s="23"/>
      <c r="B178" s="22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4"/>
    </row>
    <row r="179" spans="1:18" s="29" customFormat="1">
      <c r="A179" s="23"/>
      <c r="B179" s="22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4"/>
    </row>
    <row r="180" spans="1:18" s="29" customFormat="1">
      <c r="A180" s="23"/>
      <c r="B180" s="22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4"/>
    </row>
    <row r="181" spans="1:18" s="29" customFormat="1">
      <c r="A181" s="23"/>
      <c r="B181" s="22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4"/>
    </row>
    <row r="182" spans="1:18" s="29" customFormat="1">
      <c r="A182" s="23"/>
      <c r="B182" s="22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4"/>
    </row>
    <row r="183" spans="1:18" s="29" customFormat="1">
      <c r="A183" s="23"/>
      <c r="B183" s="22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4"/>
    </row>
    <row r="184" spans="1:18" s="29" customFormat="1">
      <c r="A184" s="23"/>
      <c r="B184" s="22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4"/>
    </row>
    <row r="185" spans="1:18" s="29" customFormat="1">
      <c r="A185" s="23"/>
      <c r="B185" s="22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4"/>
    </row>
    <row r="186" spans="1:18" s="29" customFormat="1">
      <c r="A186" s="23"/>
      <c r="B186" s="22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4"/>
    </row>
    <row r="187" spans="1:18" s="29" customFormat="1">
      <c r="A187" s="23"/>
      <c r="B187" s="22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4"/>
    </row>
    <row r="188" spans="1:18" s="29" customFormat="1">
      <c r="A188" s="23"/>
      <c r="B188" s="22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4"/>
    </row>
    <row r="189" spans="1:18" s="29" customFormat="1">
      <c r="A189" s="23"/>
      <c r="B189" s="22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4"/>
    </row>
    <row r="190" spans="1:18" s="29" customFormat="1">
      <c r="A190" s="23"/>
      <c r="B190" s="22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4"/>
    </row>
    <row r="191" spans="1:18" s="29" customFormat="1">
      <c r="A191" s="23"/>
      <c r="B191" s="22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4"/>
    </row>
    <row r="192" spans="1:18" s="29" customFormat="1">
      <c r="A192" s="23"/>
      <c r="B192" s="22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4"/>
    </row>
    <row r="193" spans="1:18" s="29" customFormat="1">
      <c r="A193" s="23"/>
      <c r="B193" s="22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4"/>
    </row>
    <row r="194" spans="1:18" s="29" customFormat="1">
      <c r="A194" s="23"/>
      <c r="B194" s="22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4"/>
    </row>
    <row r="195" spans="1:18" s="29" customFormat="1">
      <c r="A195" s="23"/>
      <c r="B195" s="22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4"/>
    </row>
    <row r="196" spans="1:18" s="29" customFormat="1">
      <c r="A196" s="23"/>
      <c r="B196" s="22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4"/>
    </row>
    <row r="197" spans="1:18" s="29" customFormat="1">
      <c r="A197" s="23"/>
      <c r="B197" s="22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4"/>
    </row>
    <row r="198" spans="1:18" s="29" customFormat="1">
      <c r="A198" s="23"/>
      <c r="B198" s="22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4"/>
    </row>
    <row r="199" spans="1:18" s="29" customFormat="1">
      <c r="A199" s="23"/>
      <c r="B199" s="22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4"/>
    </row>
    <row r="200" spans="1:18" s="29" customFormat="1">
      <c r="A200" s="23"/>
      <c r="B200" s="22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4"/>
    </row>
    <row r="201" spans="1:18" s="29" customFormat="1">
      <c r="A201" s="23"/>
      <c r="B201" s="22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4"/>
    </row>
    <row r="202" spans="1:18" s="29" customFormat="1">
      <c r="A202" s="23"/>
      <c r="B202" s="22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4"/>
    </row>
    <row r="203" spans="1:18" s="29" customFormat="1">
      <c r="A203" s="23"/>
      <c r="B203" s="22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4"/>
    </row>
    <row r="204" spans="1:18" s="29" customFormat="1">
      <c r="A204" s="23"/>
      <c r="B204" s="22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4"/>
    </row>
    <row r="205" spans="1:18" s="29" customFormat="1">
      <c r="A205" s="23"/>
      <c r="B205" s="22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4"/>
    </row>
    <row r="206" spans="1:18" s="29" customFormat="1">
      <c r="A206" s="23"/>
      <c r="B206" s="22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4"/>
    </row>
    <row r="207" spans="1:18" s="29" customFormat="1">
      <c r="A207" s="23"/>
      <c r="B207" s="22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4"/>
    </row>
    <row r="208" spans="1:18" s="29" customFormat="1">
      <c r="A208" s="23"/>
      <c r="B208" s="22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4"/>
    </row>
    <row r="209" spans="1:18" s="29" customFormat="1">
      <c r="A209" s="23"/>
      <c r="B209" s="22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4"/>
    </row>
    <row r="210" spans="1:18" s="29" customFormat="1">
      <c r="A210" s="23"/>
      <c r="B210" s="22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4"/>
    </row>
    <row r="211" spans="1:18" s="29" customFormat="1">
      <c r="A211" s="23"/>
      <c r="B211" s="22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4"/>
    </row>
    <row r="212" spans="1:18" s="29" customFormat="1">
      <c r="A212" s="23"/>
      <c r="B212" s="22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4"/>
    </row>
    <row r="213" spans="1:18" s="29" customFormat="1">
      <c r="A213" s="23"/>
      <c r="B213" s="22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4"/>
    </row>
    <row r="214" spans="1:18" s="29" customFormat="1">
      <c r="A214" s="23"/>
      <c r="B214" s="22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4"/>
    </row>
    <row r="215" spans="1:18" s="29" customFormat="1">
      <c r="A215" s="23"/>
      <c r="B215" s="22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4"/>
    </row>
    <row r="216" spans="1:18" s="29" customFormat="1">
      <c r="A216" s="23"/>
      <c r="B216" s="22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4"/>
    </row>
    <row r="217" spans="1:18" s="29" customFormat="1">
      <c r="A217" s="23"/>
      <c r="B217" s="22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4"/>
    </row>
    <row r="218" spans="1:18" s="29" customFormat="1">
      <c r="A218" s="23"/>
      <c r="B218" s="22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4"/>
    </row>
    <row r="219" spans="1:18" s="29" customFormat="1">
      <c r="A219" s="23"/>
      <c r="B219" s="22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4"/>
    </row>
    <row r="220" spans="1:18" s="29" customFormat="1">
      <c r="A220" s="23"/>
      <c r="B220" s="22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4"/>
    </row>
    <row r="221" spans="1:18" s="29" customFormat="1">
      <c r="A221" s="23"/>
      <c r="B221" s="22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4"/>
    </row>
    <row r="222" spans="1:18" s="29" customFormat="1">
      <c r="A222" s="23"/>
      <c r="B222" s="22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4"/>
    </row>
    <row r="223" spans="1:18" s="29" customFormat="1">
      <c r="A223" s="23"/>
      <c r="B223" s="22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4"/>
    </row>
    <row r="224" spans="1:18" s="29" customFormat="1">
      <c r="A224" s="23"/>
      <c r="B224" s="22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4"/>
    </row>
    <row r="225" spans="1:21" s="29" customFormat="1">
      <c r="A225" s="23"/>
      <c r="B225" s="22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4"/>
    </row>
    <row r="226" spans="1:21">
      <c r="A226" s="23"/>
      <c r="B226" s="22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4"/>
    </row>
    <row r="227" spans="1:21">
      <c r="A227" s="23"/>
      <c r="B227" s="22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4"/>
    </row>
    <row r="228" spans="1:21">
      <c r="A228" s="23"/>
      <c r="B228" s="22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4"/>
    </row>
    <row r="229" spans="1:21">
      <c r="A229" s="23"/>
      <c r="B229" s="22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4"/>
    </row>
    <row r="230" spans="1:21">
      <c r="A230" s="23"/>
      <c r="B230" s="22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4"/>
    </row>
    <row r="231" spans="1:21">
      <c r="A231" s="23"/>
      <c r="B231" s="22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4"/>
    </row>
    <row r="232" spans="1:21">
      <c r="A232" s="23"/>
      <c r="B232" s="22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4"/>
    </row>
    <row r="233" spans="1:21">
      <c r="A233" s="23"/>
      <c r="B233" s="22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4"/>
    </row>
    <row r="234" spans="1:21">
      <c r="A234" s="23"/>
      <c r="B234" s="22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4"/>
    </row>
    <row r="235" spans="1:21">
      <c r="A235" s="23"/>
      <c r="B235" s="22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4"/>
    </row>
    <row r="236" spans="1:21">
      <c r="A236" s="23"/>
      <c r="B236" s="22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S236" s="37"/>
      <c r="T236" s="22"/>
      <c r="U236" s="22"/>
    </row>
    <row r="237" spans="1:21">
      <c r="A237" s="23"/>
      <c r="B237" s="22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S237" s="37"/>
      <c r="T237" s="22"/>
      <c r="U237" s="22"/>
    </row>
    <row r="238" spans="1:21">
      <c r="A238" s="23"/>
      <c r="B238" s="22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S238" s="37"/>
      <c r="T238" s="22"/>
      <c r="U238" s="22"/>
    </row>
    <row r="239" spans="1:21">
      <c r="A239" s="23"/>
      <c r="B239" s="22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S239" s="37"/>
      <c r="T239" s="22"/>
      <c r="U239" s="22"/>
    </row>
    <row r="240" spans="1:21">
      <c r="A240" s="23"/>
      <c r="B240" s="22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S240" s="37"/>
      <c r="T240" s="22"/>
      <c r="U240" s="22"/>
    </row>
    <row r="241" spans="1:21">
      <c r="A241" s="23"/>
      <c r="B241" s="22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S241" s="37"/>
      <c r="T241" s="22"/>
      <c r="U241" s="22"/>
    </row>
    <row r="242" spans="1:21">
      <c r="A242" s="23"/>
      <c r="B242" s="22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S242" s="37"/>
      <c r="T242" s="22"/>
      <c r="U242" s="22"/>
    </row>
    <row r="243" spans="1:21">
      <c r="A243" s="23"/>
      <c r="B243" s="22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S243" s="37"/>
      <c r="T243" s="22"/>
      <c r="U243" s="22"/>
    </row>
    <row r="244" spans="1:21">
      <c r="A244" s="23"/>
      <c r="B244" s="22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S244" s="37"/>
      <c r="T244" s="22"/>
      <c r="U244" s="22"/>
    </row>
    <row r="245" spans="1:21">
      <c r="A245" s="23"/>
      <c r="B245" s="22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S245" s="37"/>
      <c r="T245" s="22"/>
      <c r="U245" s="22"/>
    </row>
    <row r="246" spans="1:21">
      <c r="A246" s="23"/>
      <c r="B246" s="22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S246" s="37"/>
      <c r="T246" s="22"/>
      <c r="U246" s="22"/>
    </row>
    <row r="247" spans="1:21">
      <c r="A247" s="23"/>
      <c r="B247" s="22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S247" s="37"/>
      <c r="T247" s="22"/>
      <c r="U247" s="22"/>
    </row>
    <row r="248" spans="1:21">
      <c r="S248" s="37"/>
      <c r="T248" s="22"/>
      <c r="U248" s="22"/>
    </row>
    <row r="249" spans="1:21">
      <c r="S249" s="37"/>
      <c r="T249" s="22"/>
      <c r="U249" s="22"/>
    </row>
    <row r="250" spans="1:21">
      <c r="S250" s="37"/>
      <c r="T250" s="22"/>
      <c r="U250" s="22"/>
    </row>
    <row r="251" spans="1:21">
      <c r="S251" s="37"/>
      <c r="T251" s="22"/>
      <c r="U251" s="22"/>
    </row>
    <row r="252" spans="1:21">
      <c r="S252" s="37"/>
      <c r="T252" s="22"/>
      <c r="U252" s="22"/>
    </row>
    <row r="253" spans="1:21">
      <c r="S253" s="37"/>
      <c r="T253" s="22"/>
      <c r="U253" s="22"/>
    </row>
    <row r="254" spans="1:21">
      <c r="S254" s="37"/>
      <c r="T254" s="22"/>
      <c r="U254" s="22"/>
    </row>
    <row r="255" spans="1:21">
      <c r="S255" s="37"/>
      <c r="T255" s="22"/>
      <c r="U255" s="22"/>
    </row>
    <row r="256" spans="1:21">
      <c r="S256" s="37"/>
      <c r="T256" s="22"/>
      <c r="U256" s="22"/>
    </row>
    <row r="257" spans="19:21">
      <c r="S257" s="37"/>
      <c r="T257" s="22"/>
      <c r="U257" s="22"/>
    </row>
    <row r="258" spans="19:21">
      <c r="S258" s="37"/>
      <c r="T258" s="22"/>
      <c r="U258" s="22"/>
    </row>
    <row r="259" spans="19:21">
      <c r="S259" s="37"/>
      <c r="T259" s="22"/>
      <c r="U259" s="22"/>
    </row>
    <row r="260" spans="19:21">
      <c r="S260" s="37"/>
      <c r="T260" s="22"/>
      <c r="U260" s="22"/>
    </row>
    <row r="261" spans="19:21">
      <c r="S261" s="37"/>
      <c r="T261" s="22"/>
      <c r="U261" s="22"/>
    </row>
    <row r="262" spans="19:21">
      <c r="S262" s="37"/>
      <c r="T262" s="22"/>
      <c r="U262" s="22"/>
    </row>
    <row r="263" spans="19:21">
      <c r="S263" s="37"/>
      <c r="T263" s="22"/>
      <c r="U263" s="22"/>
    </row>
    <row r="264" spans="19:21">
      <c r="S264" s="37"/>
      <c r="T264" s="22"/>
      <c r="U264" s="22"/>
    </row>
    <row r="265" spans="19:21">
      <c r="S265" s="37"/>
      <c r="T265" s="22"/>
      <c r="U265" s="22"/>
    </row>
    <row r="266" spans="19:21">
      <c r="S266" s="37"/>
      <c r="T266" s="22"/>
      <c r="U266" s="22"/>
    </row>
    <row r="267" spans="19:21">
      <c r="S267" s="37"/>
      <c r="T267" s="22"/>
      <c r="U267" s="22"/>
    </row>
    <row r="268" spans="19:21">
      <c r="S268" s="37"/>
      <c r="T268" s="22"/>
      <c r="U268" s="22"/>
    </row>
    <row r="269" spans="19:21">
      <c r="S269" s="37"/>
      <c r="T269" s="22"/>
      <c r="U269" s="22"/>
    </row>
    <row r="270" spans="19:21">
      <c r="S270" s="37"/>
      <c r="T270" s="22"/>
      <c r="U270" s="22"/>
    </row>
    <row r="271" spans="19:21">
      <c r="S271" s="37"/>
      <c r="T271" s="22"/>
      <c r="U271" s="22"/>
    </row>
    <row r="272" spans="19:21">
      <c r="S272" s="37"/>
      <c r="T272" s="22"/>
      <c r="U272" s="22"/>
    </row>
    <row r="273" spans="19:21">
      <c r="S273" s="37"/>
      <c r="T273" s="22"/>
      <c r="U273" s="22"/>
    </row>
    <row r="274" spans="19:21">
      <c r="S274" s="37"/>
      <c r="T274" s="22"/>
      <c r="U274" s="22"/>
    </row>
    <row r="275" spans="19:21">
      <c r="S275" s="37"/>
      <c r="T275" s="22"/>
      <c r="U275" s="22"/>
    </row>
    <row r="276" spans="19:21">
      <c r="S276" s="37"/>
      <c r="T276" s="22"/>
      <c r="U276" s="22"/>
    </row>
    <row r="277" spans="19:21">
      <c r="S277" s="37"/>
      <c r="T277" s="22"/>
      <c r="U277" s="22"/>
    </row>
    <row r="278" spans="19:21">
      <c r="S278" s="37"/>
      <c r="T278" s="22"/>
      <c r="U278" s="22"/>
    </row>
    <row r="279" spans="19:21">
      <c r="S279" s="37"/>
      <c r="T279" s="22"/>
      <c r="U279" s="22"/>
    </row>
    <row r="280" spans="19:21">
      <c r="S280" s="37"/>
      <c r="T280" s="22"/>
      <c r="U280" s="22"/>
    </row>
    <row r="281" spans="19:21">
      <c r="S281" s="37"/>
      <c r="T281" s="22"/>
      <c r="U281" s="22"/>
    </row>
    <row r="282" spans="19:21">
      <c r="S282" s="37"/>
      <c r="T282" s="22"/>
      <c r="U282" s="22"/>
    </row>
    <row r="283" spans="19:21">
      <c r="S283" s="37"/>
      <c r="T283" s="22"/>
      <c r="U283" s="22"/>
    </row>
    <row r="284" spans="19:21">
      <c r="S284" s="37"/>
      <c r="T284" s="22"/>
      <c r="U284" s="22"/>
    </row>
    <row r="285" spans="19:21">
      <c r="S285" s="37"/>
      <c r="T285" s="22"/>
      <c r="U285" s="22"/>
    </row>
    <row r="286" spans="19:21">
      <c r="S286" s="37"/>
      <c r="T286" s="22"/>
      <c r="U286" s="22"/>
    </row>
    <row r="287" spans="19:21">
      <c r="S287" s="37"/>
      <c r="T287" s="22"/>
      <c r="U287" s="22"/>
    </row>
    <row r="288" spans="19:21">
      <c r="S288" s="37"/>
      <c r="T288" s="22"/>
      <c r="U288" s="22"/>
    </row>
    <row r="289" spans="19:21">
      <c r="S289" s="37"/>
      <c r="T289" s="22"/>
      <c r="U289" s="22"/>
    </row>
    <row r="290" spans="19:21">
      <c r="S290" s="37"/>
      <c r="T290" s="22"/>
      <c r="U290" s="22"/>
    </row>
    <row r="291" spans="19:21">
      <c r="S291" s="37"/>
      <c r="T291" s="22"/>
      <c r="U291" s="22"/>
    </row>
    <row r="292" spans="19:21">
      <c r="S292" s="37"/>
      <c r="T292" s="22"/>
      <c r="U292" s="22"/>
    </row>
    <row r="293" spans="19:21">
      <c r="S293" s="37"/>
      <c r="T293" s="22"/>
      <c r="U293" s="22"/>
    </row>
    <row r="294" spans="19:21">
      <c r="S294" s="37"/>
      <c r="T294" s="22"/>
      <c r="U294" s="22"/>
    </row>
    <row r="295" spans="19:21">
      <c r="S295" s="37"/>
      <c r="T295" s="22"/>
      <c r="U295" s="22"/>
    </row>
    <row r="296" spans="19:21">
      <c r="S296" s="37"/>
      <c r="T296" s="22"/>
      <c r="U296" s="22"/>
    </row>
    <row r="297" spans="19:21">
      <c r="S297" s="37"/>
      <c r="T297" s="22"/>
      <c r="U297" s="22"/>
    </row>
    <row r="298" spans="19:21">
      <c r="S298" s="37"/>
      <c r="T298" s="22"/>
      <c r="U298" s="22"/>
    </row>
    <row r="299" spans="19:21">
      <c r="S299" s="37"/>
      <c r="T299" s="22"/>
      <c r="U299" s="22"/>
    </row>
    <row r="300" spans="19:21">
      <c r="S300" s="37"/>
      <c r="T300" s="22"/>
      <c r="U300" s="22"/>
    </row>
    <row r="301" spans="19:21">
      <c r="S301" s="37"/>
      <c r="T301" s="22"/>
      <c r="U301" s="22"/>
    </row>
    <row r="302" spans="19:21">
      <c r="S302" s="37"/>
      <c r="T302" s="22"/>
      <c r="U302" s="22"/>
    </row>
    <row r="303" spans="19:21">
      <c r="S303" s="37"/>
      <c r="T303" s="22"/>
      <c r="U303" s="22"/>
    </row>
    <row r="304" spans="19:21">
      <c r="S304" s="37"/>
      <c r="T304" s="22"/>
      <c r="U304" s="22"/>
    </row>
    <row r="305" spans="19:21">
      <c r="S305" s="37"/>
      <c r="T305" s="22"/>
      <c r="U305" s="22"/>
    </row>
    <row r="306" spans="19:21">
      <c r="S306" s="37"/>
      <c r="T306" s="22"/>
      <c r="U306" s="22"/>
    </row>
    <row r="307" spans="19:21">
      <c r="S307" s="37"/>
      <c r="T307" s="22"/>
      <c r="U307" s="22"/>
    </row>
    <row r="308" spans="19:21">
      <c r="S308" s="37"/>
      <c r="T308" s="22"/>
      <c r="U308" s="22"/>
    </row>
    <row r="309" spans="19:21">
      <c r="S309" s="37"/>
      <c r="T309" s="22"/>
      <c r="U309" s="22"/>
    </row>
    <row r="310" spans="19:21">
      <c r="S310" s="37"/>
      <c r="T310" s="22"/>
      <c r="U310" s="22"/>
    </row>
    <row r="311" spans="19:21">
      <c r="S311" s="37"/>
      <c r="T311" s="22"/>
      <c r="U311" s="22"/>
    </row>
    <row r="312" spans="19:21">
      <c r="S312" s="37"/>
      <c r="T312" s="22"/>
      <c r="U312" s="22"/>
    </row>
    <row r="313" spans="19:21">
      <c r="S313" s="37"/>
      <c r="T313" s="22"/>
      <c r="U313" s="22"/>
    </row>
    <row r="314" spans="19:21">
      <c r="S314" s="37"/>
      <c r="T314" s="22"/>
      <c r="U314" s="22"/>
    </row>
    <row r="315" spans="19:21">
      <c r="S315" s="37"/>
      <c r="T315" s="22"/>
      <c r="U315" s="22"/>
    </row>
    <row r="316" spans="19:21">
      <c r="S316" s="37"/>
      <c r="T316" s="22"/>
      <c r="U316" s="22"/>
    </row>
    <row r="317" spans="19:21">
      <c r="S317" s="37"/>
      <c r="T317" s="22"/>
      <c r="U317" s="22"/>
    </row>
    <row r="318" spans="19:21">
      <c r="S318" s="37"/>
      <c r="T318" s="22"/>
      <c r="U318" s="22"/>
    </row>
    <row r="319" spans="19:21">
      <c r="S319" s="37"/>
      <c r="T319" s="22"/>
      <c r="U319" s="22"/>
    </row>
    <row r="320" spans="19:21">
      <c r="S320" s="37"/>
      <c r="T320" s="22"/>
      <c r="U320" s="22"/>
    </row>
    <row r="321" spans="19:21">
      <c r="S321" s="37"/>
      <c r="T321" s="22"/>
      <c r="U321" s="22"/>
    </row>
    <row r="322" spans="19:21">
      <c r="S322" s="37"/>
      <c r="T322" s="22"/>
      <c r="U322" s="22"/>
    </row>
    <row r="323" spans="19:21">
      <c r="S323" s="37"/>
      <c r="T323" s="22"/>
      <c r="U323" s="22"/>
    </row>
    <row r="324" spans="19:21">
      <c r="S324" s="37"/>
      <c r="T324" s="22"/>
      <c r="U324" s="22"/>
    </row>
    <row r="325" spans="19:21">
      <c r="S325" s="37"/>
      <c r="T325" s="22"/>
      <c r="U325" s="22"/>
    </row>
    <row r="326" spans="19:21">
      <c r="S326" s="37"/>
      <c r="T326" s="22"/>
      <c r="U326" s="22"/>
    </row>
    <row r="327" spans="19:21">
      <c r="S327" s="37"/>
      <c r="T327" s="22"/>
      <c r="U327" s="22"/>
    </row>
    <row r="328" spans="19:21">
      <c r="S328" s="37"/>
      <c r="T328" s="22"/>
      <c r="U328" s="22"/>
    </row>
    <row r="329" spans="19:21">
      <c r="S329" s="37"/>
      <c r="T329" s="22"/>
      <c r="U329" s="22"/>
    </row>
    <row r="330" spans="19:21">
      <c r="S330" s="37"/>
      <c r="T330" s="22"/>
      <c r="U330" s="22"/>
    </row>
    <row r="331" spans="19:21">
      <c r="S331" s="37"/>
      <c r="T331" s="22"/>
      <c r="U331" s="22"/>
    </row>
    <row r="332" spans="19:21">
      <c r="S332" s="37"/>
      <c r="T332" s="22"/>
      <c r="U332" s="22"/>
    </row>
    <row r="333" spans="19:21">
      <c r="S333" s="37"/>
      <c r="T333" s="22"/>
      <c r="U333" s="22"/>
    </row>
    <row r="334" spans="19:21">
      <c r="S334" s="37"/>
      <c r="T334" s="22"/>
      <c r="U334" s="22"/>
    </row>
    <row r="335" spans="19:21">
      <c r="S335" s="37"/>
      <c r="T335" s="22"/>
      <c r="U335" s="22"/>
    </row>
    <row r="336" spans="19:21">
      <c r="S336" s="37"/>
      <c r="T336" s="22"/>
      <c r="U336" s="22"/>
    </row>
    <row r="337" spans="19:21">
      <c r="S337" s="37"/>
      <c r="T337" s="22"/>
      <c r="U337" s="22"/>
    </row>
    <row r="338" spans="19:21">
      <c r="S338" s="37"/>
      <c r="T338" s="22"/>
      <c r="U338" s="22"/>
    </row>
    <row r="339" spans="19:21">
      <c r="S339" s="37"/>
      <c r="T339" s="22"/>
      <c r="U339" s="22"/>
    </row>
    <row r="340" spans="19:21">
      <c r="S340" s="37"/>
      <c r="T340" s="22"/>
      <c r="U340" s="22"/>
    </row>
    <row r="341" spans="19:21">
      <c r="S341" s="37"/>
      <c r="T341" s="22"/>
      <c r="U341" s="22"/>
    </row>
    <row r="342" spans="19:21">
      <c r="S342" s="37"/>
      <c r="T342" s="22"/>
      <c r="U342" s="22"/>
    </row>
    <row r="343" spans="19:21">
      <c r="S343" s="37"/>
      <c r="T343" s="22"/>
      <c r="U343" s="22"/>
    </row>
    <row r="344" spans="19:21">
      <c r="S344" s="37"/>
      <c r="T344" s="22"/>
      <c r="U344" s="22"/>
    </row>
    <row r="345" spans="19:21">
      <c r="S345" s="37"/>
      <c r="T345" s="22"/>
      <c r="U345" s="22"/>
    </row>
    <row r="346" spans="19:21">
      <c r="S346" s="37"/>
      <c r="T346" s="22"/>
      <c r="U346" s="22"/>
    </row>
    <row r="347" spans="19:21">
      <c r="S347" s="37"/>
      <c r="T347" s="22"/>
      <c r="U347" s="22"/>
    </row>
    <row r="348" spans="19:21">
      <c r="S348" s="37"/>
      <c r="T348" s="22"/>
      <c r="U348" s="22"/>
    </row>
    <row r="349" spans="19:21">
      <c r="S349" s="37"/>
      <c r="T349" s="22"/>
      <c r="U349" s="22"/>
    </row>
    <row r="350" spans="19:21">
      <c r="S350" s="37"/>
      <c r="T350" s="22"/>
      <c r="U350" s="22"/>
    </row>
    <row r="351" spans="19:21">
      <c r="S351" s="37"/>
      <c r="T351" s="22"/>
      <c r="U351" s="22"/>
    </row>
    <row r="352" spans="19:21">
      <c r="S352" s="37"/>
      <c r="T352" s="22"/>
      <c r="U352" s="22"/>
    </row>
    <row r="353" spans="19:21">
      <c r="S353" s="37"/>
      <c r="T353" s="22"/>
      <c r="U353" s="22"/>
    </row>
    <row r="354" spans="19:21">
      <c r="S354" s="37"/>
      <c r="T354" s="22"/>
      <c r="U354" s="22"/>
    </row>
    <row r="355" spans="19:21">
      <c r="S355" s="37"/>
      <c r="T355" s="22"/>
      <c r="U355" s="22"/>
    </row>
    <row r="356" spans="19:21">
      <c r="S356" s="37"/>
      <c r="T356" s="22"/>
      <c r="U356" s="22"/>
    </row>
    <row r="357" spans="19:21">
      <c r="S357" s="37"/>
      <c r="T357" s="22"/>
      <c r="U357" s="22"/>
    </row>
    <row r="358" spans="19:21">
      <c r="S358" s="37"/>
      <c r="T358" s="22"/>
      <c r="U358" s="22"/>
    </row>
    <row r="359" spans="19:21">
      <c r="S359" s="37"/>
      <c r="T359" s="22"/>
      <c r="U359" s="22"/>
    </row>
    <row r="360" spans="19:21">
      <c r="S360" s="37"/>
      <c r="T360" s="22"/>
      <c r="U360" s="22"/>
    </row>
    <row r="361" spans="19:21">
      <c r="S361" s="37"/>
      <c r="T361" s="22"/>
      <c r="U361" s="22"/>
    </row>
    <row r="362" spans="19:21">
      <c r="S362" s="37"/>
      <c r="T362" s="22"/>
      <c r="U362" s="22"/>
    </row>
    <row r="363" spans="19:21">
      <c r="S363" s="37"/>
      <c r="T363" s="22"/>
      <c r="U363" s="22"/>
    </row>
    <row r="364" spans="19:21">
      <c r="S364" s="37"/>
      <c r="T364" s="22"/>
      <c r="U364" s="22"/>
    </row>
    <row r="365" spans="19:21">
      <c r="S365" s="37"/>
      <c r="T365" s="22"/>
      <c r="U365" s="22"/>
    </row>
    <row r="366" spans="19:21">
      <c r="S366" s="37"/>
      <c r="T366" s="22"/>
      <c r="U366" s="22"/>
    </row>
    <row r="367" spans="19:21">
      <c r="S367" s="37"/>
      <c r="T367" s="22"/>
      <c r="U367" s="22"/>
    </row>
    <row r="368" spans="19:21">
      <c r="S368" s="37"/>
      <c r="T368" s="22"/>
      <c r="U368" s="22"/>
    </row>
    <row r="369" spans="19:21">
      <c r="S369" s="37"/>
      <c r="T369" s="22"/>
      <c r="U369" s="22"/>
    </row>
    <row r="370" spans="19:21">
      <c r="S370" s="37"/>
      <c r="T370" s="22"/>
      <c r="U370" s="22"/>
    </row>
    <row r="371" spans="19:21">
      <c r="S371" s="37"/>
      <c r="T371" s="22"/>
      <c r="U371" s="22"/>
    </row>
    <row r="372" spans="19:21">
      <c r="S372" s="37"/>
      <c r="T372" s="22"/>
      <c r="U372" s="22"/>
    </row>
    <row r="373" spans="19:21">
      <c r="S373" s="37"/>
      <c r="T373" s="22"/>
      <c r="U373" s="22"/>
    </row>
    <row r="374" spans="19:21">
      <c r="S374" s="37"/>
      <c r="T374" s="22"/>
      <c r="U374" s="22"/>
    </row>
    <row r="375" spans="19:21">
      <c r="S375" s="37"/>
      <c r="T375" s="22"/>
      <c r="U375" s="22"/>
    </row>
    <row r="376" spans="19:21">
      <c r="S376" s="37"/>
      <c r="T376" s="22"/>
      <c r="U376" s="22"/>
    </row>
    <row r="377" spans="19:21">
      <c r="S377" s="37"/>
      <c r="T377" s="22"/>
      <c r="U377" s="22"/>
    </row>
    <row r="378" spans="19:21">
      <c r="S378" s="37"/>
      <c r="T378" s="22"/>
      <c r="U378" s="22"/>
    </row>
    <row r="379" spans="19:21">
      <c r="S379" s="37"/>
      <c r="T379" s="22"/>
      <c r="U379" s="22"/>
    </row>
    <row r="380" spans="19:21">
      <c r="S380" s="37"/>
      <c r="T380" s="22"/>
      <c r="U380" s="22"/>
    </row>
    <row r="381" spans="19:21">
      <c r="S381" s="37"/>
      <c r="T381" s="22"/>
      <c r="U381" s="22"/>
    </row>
    <row r="382" spans="19:21">
      <c r="S382" s="37"/>
      <c r="T382" s="22"/>
      <c r="U382" s="22"/>
    </row>
    <row r="383" spans="19:21">
      <c r="S383" s="37"/>
      <c r="T383" s="22"/>
      <c r="U383" s="22"/>
    </row>
    <row r="384" spans="19:21">
      <c r="S384" s="37"/>
      <c r="T384" s="22"/>
      <c r="U384" s="22"/>
    </row>
    <row r="385" spans="19:21">
      <c r="S385" s="37"/>
      <c r="T385" s="22"/>
      <c r="U385" s="22"/>
    </row>
    <row r="386" spans="19:21">
      <c r="S386" s="37"/>
      <c r="T386" s="22"/>
      <c r="U386" s="22"/>
    </row>
    <row r="387" spans="19:21">
      <c r="S387" s="37"/>
      <c r="T387" s="22"/>
      <c r="U387" s="22"/>
    </row>
    <row r="388" spans="19:21">
      <c r="S388" s="37"/>
      <c r="T388" s="22"/>
      <c r="U388" s="22"/>
    </row>
    <row r="389" spans="19:21">
      <c r="S389" s="37"/>
      <c r="T389" s="22"/>
      <c r="U389" s="22"/>
    </row>
    <row r="390" spans="19:21">
      <c r="S390" s="37"/>
      <c r="T390" s="22"/>
      <c r="U390" s="22"/>
    </row>
    <row r="391" spans="19:21">
      <c r="S391" s="37"/>
      <c r="T391" s="22"/>
      <c r="U391" s="22"/>
    </row>
    <row r="392" spans="19:21">
      <c r="S392" s="37"/>
      <c r="T392" s="22"/>
      <c r="U392" s="22"/>
    </row>
    <row r="393" spans="19:21">
      <c r="S393" s="37"/>
      <c r="T393" s="22"/>
      <c r="U393" s="22"/>
    </row>
    <row r="394" spans="19:21">
      <c r="S394" s="37"/>
      <c r="T394" s="22"/>
      <c r="U394" s="22"/>
    </row>
    <row r="395" spans="19:21">
      <c r="S395" s="37"/>
      <c r="T395" s="22"/>
      <c r="U395" s="22"/>
    </row>
    <row r="396" spans="19:21">
      <c r="S396" s="37"/>
      <c r="T396" s="22"/>
      <c r="U396" s="22"/>
    </row>
    <row r="397" spans="19:21">
      <c r="S397" s="37"/>
      <c r="T397" s="22"/>
      <c r="U397" s="22"/>
    </row>
    <row r="398" spans="19:21">
      <c r="S398" s="37"/>
      <c r="T398" s="22"/>
      <c r="U398" s="22"/>
    </row>
    <row r="399" spans="19:21">
      <c r="S399" s="37"/>
      <c r="T399" s="22"/>
      <c r="U399" s="22"/>
    </row>
    <row r="400" spans="19:21">
      <c r="S400" s="37"/>
      <c r="T400" s="22"/>
      <c r="U400" s="22"/>
    </row>
    <row r="401" spans="19:21">
      <c r="S401" s="37"/>
      <c r="T401" s="22"/>
      <c r="U401" s="22"/>
    </row>
    <row r="402" spans="19:21">
      <c r="S402" s="37"/>
      <c r="T402" s="22"/>
      <c r="U402" s="22"/>
    </row>
    <row r="403" spans="19:21">
      <c r="S403" s="37"/>
      <c r="T403" s="22"/>
      <c r="U403" s="22"/>
    </row>
    <row r="404" spans="19:21">
      <c r="S404" s="37"/>
      <c r="T404" s="22"/>
      <c r="U404" s="22"/>
    </row>
    <row r="405" spans="19:21">
      <c r="S405" s="37"/>
      <c r="T405" s="22"/>
      <c r="U405" s="22"/>
    </row>
    <row r="406" spans="19:21">
      <c r="S406" s="37"/>
      <c r="T406" s="22"/>
      <c r="U406" s="22"/>
    </row>
    <row r="407" spans="19:21">
      <c r="S407" s="37"/>
      <c r="T407" s="22"/>
      <c r="U407" s="22"/>
    </row>
    <row r="408" spans="19:21">
      <c r="S408" s="37"/>
      <c r="T408" s="22"/>
      <c r="U408" s="22"/>
    </row>
    <row r="409" spans="19:21">
      <c r="S409" s="37"/>
      <c r="T409" s="22"/>
      <c r="U409" s="22"/>
    </row>
    <row r="410" spans="19:21">
      <c r="S410" s="37"/>
      <c r="T410" s="22"/>
      <c r="U410" s="22"/>
    </row>
    <row r="411" spans="19:21">
      <c r="S411" s="37"/>
      <c r="T411" s="22"/>
      <c r="U411" s="22"/>
    </row>
    <row r="412" spans="19:21">
      <c r="S412" s="37"/>
      <c r="T412" s="22"/>
      <c r="U412" s="22"/>
    </row>
    <row r="413" spans="19:21">
      <c r="S413" s="37"/>
      <c r="T413" s="22"/>
      <c r="U413" s="22"/>
    </row>
    <row r="414" spans="19:21">
      <c r="S414" s="37"/>
      <c r="T414" s="22"/>
      <c r="U414" s="22"/>
    </row>
    <row r="415" spans="19:21">
      <c r="S415" s="37"/>
      <c r="T415" s="22"/>
      <c r="U415" s="22"/>
    </row>
    <row r="416" spans="19:21">
      <c r="S416" s="37"/>
      <c r="T416" s="22"/>
      <c r="U416" s="22"/>
    </row>
    <row r="417" spans="19:21">
      <c r="S417" s="37"/>
      <c r="T417" s="22"/>
      <c r="U417" s="22"/>
    </row>
    <row r="418" spans="19:21">
      <c r="S418" s="37"/>
      <c r="T418" s="22"/>
      <c r="U418" s="22"/>
    </row>
    <row r="419" spans="19:21">
      <c r="S419" s="37"/>
      <c r="T419" s="22"/>
      <c r="U419" s="22"/>
    </row>
    <row r="420" spans="19:21">
      <c r="S420" s="37"/>
      <c r="T420" s="22"/>
      <c r="U420" s="22"/>
    </row>
    <row r="421" spans="19:21">
      <c r="S421" s="37"/>
      <c r="T421" s="22"/>
      <c r="U421" s="22"/>
    </row>
    <row r="422" spans="19:21">
      <c r="S422" s="37"/>
      <c r="T422" s="22"/>
      <c r="U422" s="22"/>
    </row>
    <row r="423" spans="19:21">
      <c r="S423" s="37"/>
      <c r="T423" s="22"/>
      <c r="U423" s="22"/>
    </row>
    <row r="424" spans="19:21">
      <c r="S424" s="37"/>
      <c r="T424" s="22"/>
      <c r="U424" s="22"/>
    </row>
    <row r="425" spans="19:21">
      <c r="S425" s="37"/>
      <c r="T425" s="22"/>
      <c r="U425" s="22"/>
    </row>
    <row r="426" spans="19:21">
      <c r="S426" s="37"/>
      <c r="T426" s="22"/>
      <c r="U426" s="22"/>
    </row>
    <row r="427" spans="19:21">
      <c r="S427" s="37"/>
      <c r="T427" s="22"/>
      <c r="U427" s="22"/>
    </row>
    <row r="428" spans="19:21">
      <c r="S428" s="37"/>
      <c r="T428" s="22"/>
      <c r="U428" s="22"/>
    </row>
    <row r="429" spans="19:21">
      <c r="S429" s="37"/>
      <c r="T429" s="22"/>
      <c r="U429" s="22"/>
    </row>
    <row r="430" spans="19:21">
      <c r="S430" s="37"/>
      <c r="T430" s="22"/>
      <c r="U430" s="22"/>
    </row>
    <row r="431" spans="19:21">
      <c r="S431" s="37"/>
      <c r="T431" s="22"/>
      <c r="U431" s="22"/>
    </row>
    <row r="432" spans="19:21">
      <c r="S432" s="37"/>
      <c r="T432" s="22"/>
      <c r="U432" s="22"/>
    </row>
    <row r="433" spans="19:21">
      <c r="S433" s="37"/>
      <c r="T433" s="22"/>
      <c r="U433" s="22"/>
    </row>
    <row r="434" spans="19:21">
      <c r="S434" s="37"/>
      <c r="T434" s="22"/>
      <c r="U434" s="22"/>
    </row>
    <row r="435" spans="19:21">
      <c r="S435" s="37"/>
      <c r="T435" s="22"/>
      <c r="U435" s="22"/>
    </row>
    <row r="436" spans="19:21">
      <c r="S436" s="37"/>
      <c r="T436" s="22"/>
      <c r="U436" s="22"/>
    </row>
    <row r="437" spans="19:21">
      <c r="S437" s="37"/>
      <c r="T437" s="22"/>
      <c r="U437" s="22"/>
    </row>
    <row r="438" spans="19:21">
      <c r="S438" s="37"/>
      <c r="T438" s="22"/>
      <c r="U438" s="22"/>
    </row>
    <row r="439" spans="19:21">
      <c r="S439" s="37"/>
      <c r="T439" s="22"/>
      <c r="U439" s="22"/>
    </row>
    <row r="440" spans="19:21">
      <c r="S440" s="37"/>
      <c r="T440" s="22"/>
      <c r="U440" s="22"/>
    </row>
    <row r="441" spans="19:21">
      <c r="S441" s="37"/>
      <c r="T441" s="22"/>
      <c r="U441" s="22"/>
    </row>
    <row r="442" spans="19:21">
      <c r="S442" s="37"/>
      <c r="T442" s="22"/>
      <c r="U442" s="22"/>
    </row>
    <row r="443" spans="19:21">
      <c r="S443" s="37"/>
      <c r="T443" s="22"/>
      <c r="U443" s="22"/>
    </row>
    <row r="444" spans="19:21">
      <c r="S444" s="37"/>
      <c r="T444" s="22"/>
      <c r="U444" s="22"/>
    </row>
    <row r="445" spans="19:21">
      <c r="S445" s="37"/>
      <c r="T445" s="22"/>
      <c r="U445" s="22"/>
    </row>
    <row r="446" spans="19:21">
      <c r="S446" s="37"/>
      <c r="T446" s="22"/>
      <c r="U446" s="22"/>
    </row>
    <row r="447" spans="19:21">
      <c r="S447" s="37"/>
      <c r="T447" s="22"/>
      <c r="U447" s="22"/>
    </row>
    <row r="448" spans="19:21">
      <c r="S448" s="37"/>
      <c r="T448" s="22"/>
      <c r="U448" s="22"/>
    </row>
    <row r="449" spans="19:21">
      <c r="S449" s="37"/>
      <c r="T449" s="22"/>
      <c r="U449" s="22"/>
    </row>
    <row r="450" spans="19:21">
      <c r="S450" s="37"/>
      <c r="T450" s="22"/>
      <c r="U450" s="22"/>
    </row>
    <row r="451" spans="19:21">
      <c r="S451" s="37"/>
      <c r="T451" s="22"/>
      <c r="U451" s="22"/>
    </row>
    <row r="452" spans="19:21">
      <c r="S452" s="37"/>
      <c r="T452" s="22"/>
      <c r="U452" s="22"/>
    </row>
    <row r="453" spans="19:21">
      <c r="S453" s="37"/>
      <c r="T453" s="22"/>
      <c r="U453" s="22"/>
    </row>
    <row r="454" spans="19:21">
      <c r="S454" s="37"/>
      <c r="T454" s="22"/>
      <c r="U454" s="22"/>
    </row>
    <row r="455" spans="19:21">
      <c r="S455" s="37"/>
      <c r="T455" s="22"/>
      <c r="U455" s="22"/>
    </row>
    <row r="456" spans="19:21">
      <c r="S456" s="37"/>
      <c r="T456" s="22"/>
      <c r="U456" s="22"/>
    </row>
    <row r="457" spans="19:21">
      <c r="S457" s="37"/>
      <c r="T457" s="22"/>
      <c r="U457" s="22"/>
    </row>
    <row r="458" spans="19:21">
      <c r="S458" s="37"/>
      <c r="T458" s="22"/>
      <c r="U458" s="22"/>
    </row>
    <row r="459" spans="19:21">
      <c r="S459" s="37"/>
      <c r="T459" s="22"/>
      <c r="U459" s="22"/>
    </row>
    <row r="460" spans="19:21">
      <c r="S460" s="37"/>
      <c r="T460" s="22"/>
      <c r="U460" s="22"/>
    </row>
    <row r="461" spans="19:21">
      <c r="S461" s="37"/>
      <c r="T461" s="22"/>
      <c r="U461" s="22"/>
    </row>
    <row r="462" spans="19:21">
      <c r="S462" s="37"/>
      <c r="T462" s="22"/>
      <c r="U462" s="22"/>
    </row>
    <row r="463" spans="19:21">
      <c r="S463" s="37"/>
      <c r="T463" s="22"/>
      <c r="U463" s="22"/>
    </row>
    <row r="464" spans="19:21">
      <c r="S464" s="37"/>
      <c r="T464" s="22"/>
      <c r="U464" s="22"/>
    </row>
    <row r="465" spans="19:21">
      <c r="S465" s="37"/>
      <c r="T465" s="22"/>
      <c r="U465" s="22"/>
    </row>
    <row r="466" spans="19:21">
      <c r="S466" s="37"/>
      <c r="T466" s="22"/>
      <c r="U466" s="22"/>
    </row>
    <row r="467" spans="19:21">
      <c r="S467" s="37"/>
      <c r="T467" s="22"/>
      <c r="U467" s="22"/>
    </row>
    <row r="468" spans="19:21">
      <c r="S468" s="37"/>
      <c r="T468" s="22"/>
      <c r="U468" s="22"/>
    </row>
    <row r="469" spans="19:21">
      <c r="S469" s="37"/>
      <c r="T469" s="22"/>
      <c r="U469" s="22"/>
    </row>
    <row r="470" spans="19:21">
      <c r="S470" s="37"/>
      <c r="T470" s="22"/>
      <c r="U470" s="22"/>
    </row>
    <row r="471" spans="19:21">
      <c r="S471" s="37"/>
      <c r="T471" s="22"/>
      <c r="U471" s="22"/>
    </row>
    <row r="472" spans="19:21">
      <c r="S472" s="37"/>
      <c r="T472" s="22"/>
      <c r="U472" s="22"/>
    </row>
    <row r="473" spans="19:21">
      <c r="S473" s="37"/>
      <c r="T473" s="22"/>
      <c r="U473" s="22"/>
    </row>
    <row r="474" spans="19:21">
      <c r="S474" s="37"/>
      <c r="T474" s="22"/>
      <c r="U474" s="22"/>
    </row>
    <row r="475" spans="19:21">
      <c r="S475" s="37"/>
      <c r="T475" s="22"/>
      <c r="U475" s="22"/>
    </row>
    <row r="476" spans="19:21">
      <c r="S476" s="37"/>
      <c r="T476" s="22"/>
      <c r="U476" s="22"/>
    </row>
    <row r="477" spans="19:21">
      <c r="S477" s="37"/>
      <c r="T477" s="22"/>
      <c r="U477" s="22"/>
    </row>
    <row r="478" spans="19:21">
      <c r="S478" s="37"/>
      <c r="T478" s="22"/>
      <c r="U478" s="22"/>
    </row>
    <row r="479" spans="19:21">
      <c r="S479" s="37"/>
      <c r="T479" s="22"/>
      <c r="U479" s="22"/>
    </row>
    <row r="480" spans="19:21">
      <c r="S480" s="37"/>
      <c r="T480" s="22"/>
      <c r="U480" s="22"/>
    </row>
    <row r="481" spans="19:21">
      <c r="S481" s="37"/>
      <c r="T481" s="22"/>
      <c r="U481" s="22"/>
    </row>
    <row r="482" spans="19:21">
      <c r="S482" s="37"/>
      <c r="T482" s="22"/>
      <c r="U482" s="22"/>
    </row>
    <row r="483" spans="19:21">
      <c r="S483" s="37"/>
      <c r="T483" s="22"/>
      <c r="U483" s="22"/>
    </row>
    <row r="484" spans="19:21">
      <c r="S484" s="37"/>
      <c r="T484" s="22"/>
      <c r="U484" s="22"/>
    </row>
    <row r="485" spans="19:21">
      <c r="S485" s="37"/>
      <c r="T485" s="22"/>
      <c r="U485" s="22"/>
    </row>
    <row r="486" spans="19:21">
      <c r="S486" s="37"/>
      <c r="T486" s="22"/>
      <c r="U486" s="22"/>
    </row>
    <row r="487" spans="19:21">
      <c r="S487" s="37"/>
      <c r="T487" s="22"/>
      <c r="U487" s="22"/>
    </row>
    <row r="488" spans="19:21">
      <c r="S488" s="37"/>
      <c r="T488" s="22"/>
      <c r="U488" s="22"/>
    </row>
    <row r="489" spans="19:21">
      <c r="S489" s="37"/>
      <c r="T489" s="22"/>
      <c r="U489" s="22"/>
    </row>
    <row r="490" spans="19:21">
      <c r="S490" s="37"/>
      <c r="T490" s="22"/>
      <c r="U490" s="22"/>
    </row>
    <row r="491" spans="19:21">
      <c r="S491" s="37"/>
      <c r="T491" s="22"/>
      <c r="U491" s="22"/>
    </row>
    <row r="492" spans="19:21">
      <c r="S492" s="37"/>
      <c r="T492" s="22"/>
      <c r="U492" s="22"/>
    </row>
    <row r="493" spans="19:21">
      <c r="S493" s="37"/>
      <c r="T493" s="22"/>
      <c r="U493" s="22"/>
    </row>
    <row r="494" spans="19:21">
      <c r="S494" s="37"/>
      <c r="T494" s="22"/>
      <c r="U494" s="22"/>
    </row>
    <row r="495" spans="19:21">
      <c r="S495" s="37"/>
      <c r="T495" s="22"/>
      <c r="U495" s="22"/>
    </row>
    <row r="496" spans="19:21">
      <c r="S496" s="37"/>
      <c r="T496" s="22"/>
      <c r="U496" s="22"/>
    </row>
    <row r="497" spans="19:21">
      <c r="S497" s="37"/>
      <c r="T497" s="22"/>
      <c r="U497" s="22"/>
    </row>
    <row r="498" spans="19:21">
      <c r="S498" s="37"/>
      <c r="T498" s="22"/>
      <c r="U498" s="22"/>
    </row>
    <row r="499" spans="19:21">
      <c r="S499" s="37"/>
      <c r="T499" s="22"/>
      <c r="U499" s="22"/>
    </row>
  </sheetData>
  <mergeCells count="5">
    <mergeCell ref="A2:A3"/>
    <mergeCell ref="B2:B3"/>
    <mergeCell ref="C2:C3"/>
    <mergeCell ref="S2:S3"/>
    <mergeCell ref="T2:T3"/>
  </mergeCells>
  <phoneticPr fontId="8" type="noConversion"/>
  <printOptions horizontalCentered="1" gridLinesSet="0"/>
  <pageMargins left="0.19685039370078741" right="0.19685039370078741" top="0.9055118110236221" bottom="0.39370078740157483" header="0.11811023622047245" footer="0.11811023622047245"/>
  <pageSetup paperSize="9" scale="85" orientation="portrait" r:id="rId1"/>
  <headerFooter alignWithMargins="0"/>
  <rowBreaks count="5" manualBreakCount="5">
    <brk id="155" max="16383" man="1"/>
    <brk id="200" max="16383" man="1"/>
    <brk id="280" max="16383" man="1"/>
    <brk id="324" max="16383" man="1"/>
    <brk id="36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2F0E3-412F-475A-8170-973C3301F1A2}">
  <dimension ref="A1:E9"/>
  <sheetViews>
    <sheetView workbookViewId="0">
      <selection activeCell="F4" sqref="F4"/>
    </sheetView>
  </sheetViews>
  <sheetFormatPr baseColWidth="10" defaultRowHeight="12.75"/>
  <cols>
    <col min="1" max="1" width="3.265625" style="53" customWidth="1"/>
    <col min="2" max="2" width="55.3984375" style="54" customWidth="1"/>
    <col min="3" max="5" width="13.53125" style="55" customWidth="1"/>
    <col min="6" max="16384" width="10.6640625" style="53"/>
  </cols>
  <sheetData>
    <row r="1" spans="1:5" s="46" customFormat="1" ht="44.65" customHeight="1">
      <c r="A1" s="67" t="s">
        <v>108</v>
      </c>
      <c r="B1" s="67"/>
      <c r="C1" s="67"/>
      <c r="D1" s="67"/>
      <c r="E1" s="67"/>
    </row>
    <row r="2" spans="1:5" s="46" customFormat="1" ht="25.5" customHeight="1">
      <c r="A2" s="47"/>
      <c r="B2" s="48" t="s">
        <v>110</v>
      </c>
      <c r="C2" s="49" t="s">
        <v>4</v>
      </c>
      <c r="D2" s="49" t="s">
        <v>7</v>
      </c>
      <c r="E2" s="49" t="s">
        <v>109</v>
      </c>
    </row>
    <row r="3" spans="1:5" s="46" customFormat="1" ht="33" customHeight="1">
      <c r="A3" s="47"/>
      <c r="B3" s="50" t="str">
        <f>+TDL!B1</f>
        <v>TR01 - RAVALEMENT DE FACADE - TERRASSES DU LAGON</v>
      </c>
      <c r="C3" s="51"/>
      <c r="D3" s="52"/>
      <c r="E3" s="49"/>
    </row>
    <row r="4" spans="1:5" s="46" customFormat="1" ht="33" customHeight="1">
      <c r="A4" s="47"/>
      <c r="B4" s="50" t="str">
        <f>+'KAMERE 8'!B1</f>
        <v>TR02 - RAVALEMENT DE FACADE - KAMERE 8</v>
      </c>
      <c r="C4" s="51"/>
      <c r="D4" s="52"/>
      <c r="E4" s="49"/>
    </row>
    <row r="5" spans="1:5" s="46" customFormat="1" ht="33" customHeight="1">
      <c r="A5" s="47"/>
      <c r="B5" s="50" t="str">
        <f>+MOZART!B1</f>
        <v>TR03 - RAVALEMENT DE FACADE - MOZART</v>
      </c>
      <c r="C5" s="51"/>
      <c r="D5" s="52"/>
      <c r="E5" s="49"/>
    </row>
    <row r="6" spans="1:5" s="46" customFormat="1" ht="33" customHeight="1">
      <c r="A6" s="47"/>
      <c r="B6" s="50" t="str">
        <f>+ROSSI!B1</f>
        <v>TR04 - RAVALEMENT DE FACADE - ROSSI</v>
      </c>
      <c r="C6" s="51"/>
      <c r="D6" s="52"/>
      <c r="E6" s="49"/>
    </row>
    <row r="7" spans="1:5" s="46" customFormat="1" ht="33" customHeight="1">
      <c r="A7" s="47"/>
      <c r="B7" s="50" t="str">
        <f>+TIMANU!B1</f>
        <v>TR05 - RAVALEMENT DE FACADE - TIMANU</v>
      </c>
      <c r="C7" s="51"/>
      <c r="D7" s="52"/>
      <c r="E7" s="49"/>
    </row>
    <row r="8" spans="1:5">
      <c r="D8" s="56"/>
    </row>
    <row r="9" spans="1:5" s="46" customFormat="1" ht="24.75" customHeight="1">
      <c r="A9" s="57"/>
      <c r="B9" s="58" t="s">
        <v>50</v>
      </c>
      <c r="C9" s="49"/>
      <c r="D9" s="52"/>
      <c r="E9" s="49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37b98b-98eb-4c7f-a1f9-70d26277f1c9">
      <Terms xmlns="http://schemas.microsoft.com/office/infopath/2007/PartnerControls"/>
    </lcf76f155ced4ddcb4097134ff3c332f>
    <TaxCatchAll xmlns="3aeccb04-f48b-433a-91c5-e42897d236d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F4B4944EF00E4F80967E8313E00F2A" ma:contentTypeVersion="13" ma:contentTypeDescription="Crée un document." ma:contentTypeScope="" ma:versionID="35f346e553a15013500f052657c5b10f">
  <xsd:schema xmlns:xsd="http://www.w3.org/2001/XMLSchema" xmlns:xs="http://www.w3.org/2001/XMLSchema" xmlns:p="http://schemas.microsoft.com/office/2006/metadata/properties" xmlns:ns2="8e37b98b-98eb-4c7f-a1f9-70d26277f1c9" xmlns:ns3="3aeccb04-f48b-433a-91c5-e42897d236dc" targetNamespace="http://schemas.microsoft.com/office/2006/metadata/properties" ma:root="true" ma:fieldsID="e4374df14162ce683146167b9b03d617" ns2:_="" ns3:_="">
    <xsd:import namespace="8e37b98b-98eb-4c7f-a1f9-70d26277f1c9"/>
    <xsd:import namespace="3aeccb04-f48b-433a-91c5-e42897d236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37b98b-98eb-4c7f-a1f9-70d26277f1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438f930f-bac1-4cf4-94a2-7e20a539ac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eccb04-f48b-433a-91c5-e42897d236d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5d5bb50-1641-48d6-b697-4ddfbd071a2c}" ma:internalName="TaxCatchAll" ma:showField="CatchAllData" ma:web="3aeccb04-f48b-433a-91c5-e42897d236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870D6D-CA03-4CE0-B899-7BE4D8971DD5}">
  <ds:schemaRefs>
    <ds:schemaRef ds:uri="http://schemas.microsoft.com/office/2006/metadata/properties"/>
    <ds:schemaRef ds:uri="http://schemas.microsoft.com/office/infopath/2007/PartnerControls"/>
    <ds:schemaRef ds:uri="8e37b98b-98eb-4c7f-a1f9-70d26277f1c9"/>
    <ds:schemaRef ds:uri="3aeccb04-f48b-433a-91c5-e42897d236dc"/>
  </ds:schemaRefs>
</ds:datastoreItem>
</file>

<file path=customXml/itemProps2.xml><?xml version="1.0" encoding="utf-8"?>
<ds:datastoreItem xmlns:ds="http://schemas.openxmlformats.org/officeDocument/2006/customXml" ds:itemID="{E0038D85-A186-4D7D-B6D5-C2ABC0F83C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E38C27-454A-4505-A3EF-6212C4A36B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37b98b-98eb-4c7f-a1f9-70d26277f1c9"/>
    <ds:schemaRef ds:uri="3aeccb04-f48b-433a-91c5-e42897d236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10</vt:i4>
      </vt:variant>
    </vt:vector>
  </HeadingPairs>
  <TitlesOfParts>
    <vt:vector size="16" baseType="lpstr">
      <vt:lpstr>TDL</vt:lpstr>
      <vt:lpstr>KAMERE 8</vt:lpstr>
      <vt:lpstr>MOZART</vt:lpstr>
      <vt:lpstr>ROSSI</vt:lpstr>
      <vt:lpstr>TIMANU</vt:lpstr>
      <vt:lpstr>RECAP</vt:lpstr>
      <vt:lpstr>'KAMERE 8'!Impression_des_titres</vt:lpstr>
      <vt:lpstr>MOZART!Impression_des_titres</vt:lpstr>
      <vt:lpstr>ROSSI!Impression_des_titres</vt:lpstr>
      <vt:lpstr>TDL!Impression_des_titres</vt:lpstr>
      <vt:lpstr>TIMANU!Impression_des_titres</vt:lpstr>
      <vt:lpstr>'KAMERE 8'!Zone_d_impression</vt:lpstr>
      <vt:lpstr>MOZART!Zone_d_impression</vt:lpstr>
      <vt:lpstr>ROSSI!Zone_d_impression</vt:lpstr>
      <vt:lpstr>TDL!Zone_d_impression</vt:lpstr>
      <vt:lpstr>TIMANU!Zone_d_impression</vt:lpstr>
    </vt:vector>
  </TitlesOfParts>
  <Company>BTP INTERFACE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</dc:creator>
  <cp:keywords>modèle DPGF</cp:keywords>
  <cp:lastModifiedBy>Emmanuel VILLENEUVE</cp:lastModifiedBy>
  <cp:lastPrinted>2022-10-13T19:19:15Z</cp:lastPrinted>
  <dcterms:created xsi:type="dcterms:W3CDTF">2003-05-27T05:02:28Z</dcterms:created>
  <dcterms:modified xsi:type="dcterms:W3CDTF">2023-06-09T05:34:34Z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0x01010084F4B4944EF00E4F80967E8313E00F2A</vt:lpwstr>
  </property>
  <property fmtid="{D5CDD505-2E9C-101B-9397-08002B2CF9AE}" pid="3" name="MediaServiceImageTags">
    <vt:lpwstr/>
  </property>
</Properties>
</file>