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5977385C-85F5-42EE-A46C-670307482AF8}" xr6:coauthVersionLast="36" xr6:coauthVersionMax="47" xr10:uidLastSave="{00000000-0000-0000-0000-000000000000}"/>
  <bookViews>
    <workbookView xWindow="-105" yWindow="-105" windowWidth="38625" windowHeight="21225" tabRatio="500" xr2:uid="{00000000-000D-0000-FFFF-FFFF00000000}"/>
  </bookViews>
  <sheets>
    <sheet name="10 Récap" sheetId="6" r:id="rId1"/>
  </sheets>
  <externalReferences>
    <externalReference r:id="rId2"/>
  </externalReferences>
  <definedNames>
    <definedName name="_Toc163815703" localSheetId="0">'10 Récap'!$A$31</definedName>
    <definedName name="_xlnm.Print_Titles" localSheetId="0">'10 Récap'!$8:$9</definedName>
    <definedName name="_xlnm.Print_Area" localSheetId="0">'10 Récap'!$A$1:$F$77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1" i="6" l="1"/>
  <c r="F44" i="6"/>
  <c r="D70" i="6" l="1"/>
  <c r="F70" i="6" s="1"/>
  <c r="D69" i="6"/>
  <c r="F69" i="6" s="1"/>
  <c r="D68" i="6"/>
  <c r="F68" i="6" s="1"/>
  <c r="D67" i="6"/>
  <c r="F67" i="6" s="1"/>
  <c r="D66" i="6"/>
  <c r="F66" i="6" s="1"/>
  <c r="D65" i="6"/>
  <c r="F65" i="6" s="1"/>
  <c r="D64" i="6"/>
  <c r="F64" i="6" s="1"/>
  <c r="D63" i="6"/>
  <c r="F63" i="6" s="1"/>
  <c r="D62" i="6"/>
  <c r="F62" i="6" s="1"/>
  <c r="D61" i="6"/>
  <c r="F61" i="6" s="1"/>
  <c r="D60" i="6"/>
  <c r="F60" i="6" s="1"/>
  <c r="D59" i="6"/>
  <c r="F59" i="6" s="1"/>
  <c r="D58" i="6"/>
  <c r="F58" i="6" s="1"/>
  <c r="D57" i="6"/>
  <c r="F57" i="6" s="1"/>
  <c r="D56" i="6"/>
  <c r="F56" i="6" s="1"/>
  <c r="D55" i="6"/>
  <c r="F55" i="6" s="1"/>
  <c r="D54" i="6"/>
  <c r="F54" i="6" s="1"/>
  <c r="D53" i="6"/>
  <c r="F53" i="6" s="1"/>
  <c r="D52" i="6"/>
  <c r="F52" i="6" s="1"/>
  <c r="D51" i="6"/>
  <c r="F51" i="6" s="1"/>
  <c r="D50" i="6"/>
  <c r="F50" i="6" s="1"/>
  <c r="D49" i="6"/>
  <c r="F49" i="6" s="1"/>
  <c r="D48" i="6"/>
  <c r="F48" i="6" s="1"/>
  <c r="D47" i="6"/>
  <c r="F47" i="6" s="1"/>
  <c r="D46" i="6"/>
  <c r="F46" i="6" s="1"/>
  <c r="D45" i="6"/>
  <c r="F45" i="6" s="1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F20" i="6" l="1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13" i="6"/>
  <c r="F14" i="6"/>
  <c r="F15" i="6"/>
  <c r="F16" i="6"/>
  <c r="F17" i="6"/>
  <c r="F18" i="6"/>
  <c r="F19" i="6"/>
  <c r="F12" i="6"/>
  <c r="F39" i="6" l="1"/>
  <c r="F72" i="6"/>
  <c r="F73" i="6" l="1"/>
  <c r="F74" i="6" s="1"/>
  <c r="F40" i="6"/>
  <c r="F41" i="6" s="1"/>
  <c r="F75" i="6"/>
  <c r="F76" i="6" s="1"/>
  <c r="F77" i="6" s="1"/>
</calcChain>
</file>

<file path=xl/sharedStrings.xml><?xml version="1.0" encoding="utf-8"?>
<sst xmlns="http://schemas.openxmlformats.org/spreadsheetml/2006/main" count="175" uniqueCount="74">
  <si>
    <t>D.P.G.F</t>
  </si>
  <si>
    <t>Code</t>
  </si>
  <si>
    <t>Désignation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</si>
  <si>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</si>
  <si>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</si>
  <si>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</si>
  <si>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</si>
  <si>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</si>
  <si>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</si>
  <si>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</si>
  <si>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</si>
  <si>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</si>
  <si>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</si>
  <si>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</si>
  <si>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</si>
  <si>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</si>
  <si>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</si>
  <si>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</si>
  <si>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</si>
  <si>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</si>
  <si>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</si>
  <si>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</si>
  <si>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</si>
  <si>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</si>
  <si>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</si>
  <si>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Valorisation de la Résidence MONE - Dumbéa sur Mer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</si>
  <si>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</si>
  <si>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</si>
  <si>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</si>
  <si>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</si>
  <si>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</si>
  <si>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</si>
  <si>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</si>
  <si>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</si>
  <si>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</si>
  <si>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</si>
  <si>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</si>
  <si>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</si>
  <si>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</si>
  <si>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</si>
  <si>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</si>
  <si>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</si>
  <si>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</si>
  <si>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</si>
  <si>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</si>
  <si>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</si>
  <si>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</si>
  <si>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</si>
  <si>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</si>
  <si>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</si>
  <si>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</si>
  <si>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</si>
  <si>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</si>
  <si>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</si>
  <si>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</si>
  <si>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</si>
  <si>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</si>
  <si>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</si>
  <si>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</si>
  <si>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</si>
  <si>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</si>
  <si>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</si>
  <si>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</si>
  <si>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</si>
  <si>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</si>
  <si>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</si>
  <si>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</si>
  <si>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</si>
  <si>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</si>
  <si>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Récapitulatif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</si>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</sst>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67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right" vertical="center" wrapText="1"/>
      <protection locked="0"/>
    </xf>
    <xf numFmtId="165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right" wrapText="1"/>
      <protection locked="0"/>
    </xf>
    <xf numFmtId="165" fontId="11" fillId="0" borderId="12" xfId="0" applyNumberFormat="1" applyFont="1" applyBorder="1" applyAlignment="1" applyProtection="1">
      <alignment horizontal="righ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5" fontId="11" fillId="0" borderId="12" xfId="0" applyNumberFormat="1" applyFont="1" applyBorder="1" applyAlignment="1" applyProtection="1">
      <alignment horizontal="right" wrapText="1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165" fontId="10" fillId="0" borderId="15" xfId="0" applyNumberFormat="1" applyFont="1" applyBorder="1" applyAlignment="1">
      <alignment vertical="center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horizontal="right" vertical="center" wrapText="1"/>
      <protection locked="0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7" xfId="0" applyNumberFormat="1" applyFont="1" applyBorder="1" applyAlignment="1" applyProtection="1">
      <alignment horizontal="center" vertical="center" wrapText="1"/>
      <protection locked="0"/>
    </xf>
    <xf numFmtId="165" fontId="11" fillId="0" borderId="17" xfId="0" applyNumberFormat="1" applyFont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right" vertical="center" wrapText="1"/>
      <protection locked="0"/>
    </xf>
    <xf numFmtId="165" fontId="10" fillId="0" borderId="16" xfId="0" applyNumberFormat="1" applyFont="1" applyBorder="1" applyAlignment="1">
      <alignment horizontal="right" vertical="center" wrapText="1"/>
    </xf>
    <xf numFmtId="165" fontId="10" fillId="0" borderId="18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1" fillId="0" borderId="13" xfId="0" applyFont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165" fontId="9" fillId="2" borderId="15" xfId="0" applyNumberFormat="1" applyFont="1" applyFill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165" fontId="9" fillId="0" borderId="16" xfId="0" applyNumberFormat="1" applyFont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.03.18%20-%20MONE%20FSH/03_DCE/PIECES%20ECRITES/05-DPGF%20Estimation%20Confidentielle/MONE_DPGF_ESTIMATION%20CONFIDENTI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"/>
      <sheetName val="06"/>
      <sheetName val="08"/>
      <sheetName val="10 A"/>
      <sheetName val="10 B"/>
      <sheetName val="10 C"/>
      <sheetName val="10 D"/>
      <sheetName val="10 E"/>
      <sheetName val="10 F"/>
      <sheetName val="10 Récap"/>
      <sheetName val="14"/>
      <sheetName val="16B"/>
      <sheetName val="19"/>
      <sheetName val="EPF"/>
    </sheetNames>
    <sheetDataSet>
      <sheetData sheetId="0"/>
      <sheetData sheetId="1"/>
      <sheetData sheetId="2"/>
      <sheetData sheetId="3">
        <row r="19">
          <cell r="D19">
            <v>16</v>
          </cell>
        </row>
        <row r="28">
          <cell r="D28">
            <v>240</v>
          </cell>
        </row>
        <row r="30">
          <cell r="D30">
            <v>70</v>
          </cell>
        </row>
        <row r="33">
          <cell r="D33">
            <v>32</v>
          </cell>
        </row>
        <row r="43">
          <cell r="D43">
            <v>2035</v>
          </cell>
        </row>
        <row r="44">
          <cell r="D44">
            <v>1135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49">
          <cell r="D49">
            <v>2035</v>
          </cell>
        </row>
        <row r="50">
          <cell r="D50">
            <v>16</v>
          </cell>
        </row>
        <row r="52">
          <cell r="D52">
            <v>1135</v>
          </cell>
        </row>
        <row r="53">
          <cell r="D53">
            <v>308</v>
          </cell>
        </row>
        <row r="54">
          <cell r="D54">
            <v>17.72</v>
          </cell>
        </row>
        <row r="55">
          <cell r="D55">
            <v>258</v>
          </cell>
        </row>
        <row r="56">
          <cell r="D56">
            <v>339</v>
          </cell>
        </row>
        <row r="66">
          <cell r="D66">
            <v>33.6</v>
          </cell>
        </row>
        <row r="67">
          <cell r="D67">
            <v>12</v>
          </cell>
        </row>
        <row r="68">
          <cell r="D68">
            <v>197.84999999999997</v>
          </cell>
        </row>
      </sheetData>
      <sheetData sheetId="4">
        <row r="12">
          <cell r="D12">
            <v>270</v>
          </cell>
        </row>
        <row r="13">
          <cell r="D13">
            <v>270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270</v>
          </cell>
        </row>
        <row r="19">
          <cell r="D19">
            <v>8</v>
          </cell>
        </row>
        <row r="22">
          <cell r="D22">
            <v>270</v>
          </cell>
        </row>
        <row r="28">
          <cell r="D28">
            <v>124</v>
          </cell>
        </row>
        <row r="30">
          <cell r="D30">
            <v>36.799999999999997</v>
          </cell>
        </row>
        <row r="33">
          <cell r="D33">
            <v>16</v>
          </cell>
        </row>
        <row r="37">
          <cell r="D37">
            <v>30</v>
          </cell>
        </row>
        <row r="43">
          <cell r="D43">
            <v>1231</v>
          </cell>
        </row>
        <row r="44">
          <cell r="D44">
            <v>519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50">
          <cell r="D50">
            <v>8</v>
          </cell>
        </row>
        <row r="52">
          <cell r="D52">
            <v>519</v>
          </cell>
        </row>
        <row r="53">
          <cell r="D53">
            <v>139</v>
          </cell>
        </row>
        <row r="54">
          <cell r="D54">
            <v>16</v>
          </cell>
        </row>
        <row r="55">
          <cell r="D55">
            <v>281</v>
          </cell>
        </row>
        <row r="56">
          <cell r="D56">
            <v>280</v>
          </cell>
        </row>
        <row r="66">
          <cell r="D66">
            <v>16.8</v>
          </cell>
        </row>
        <row r="67">
          <cell r="D67">
            <v>70</v>
          </cell>
        </row>
        <row r="68">
          <cell r="D68">
            <v>206.29999999999998</v>
          </cell>
        </row>
      </sheetData>
      <sheetData sheetId="5">
        <row r="19">
          <cell r="D19">
            <v>14</v>
          </cell>
        </row>
        <row r="27">
          <cell r="D27">
            <v>294.2</v>
          </cell>
        </row>
        <row r="28">
          <cell r="D28">
            <v>108</v>
          </cell>
        </row>
        <row r="29">
          <cell r="D29">
            <v>244</v>
          </cell>
        </row>
        <row r="30">
          <cell r="D30">
            <v>36.799999999999997</v>
          </cell>
        </row>
        <row r="33">
          <cell r="D33">
            <v>28</v>
          </cell>
        </row>
        <row r="43">
          <cell r="D43">
            <v>2164</v>
          </cell>
        </row>
        <row r="44">
          <cell r="D44">
            <v>1068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49">
          <cell r="D49">
            <v>2164</v>
          </cell>
        </row>
        <row r="50">
          <cell r="D50">
            <v>14</v>
          </cell>
        </row>
        <row r="52">
          <cell r="D52">
            <v>1068</v>
          </cell>
        </row>
        <row r="53">
          <cell r="D53">
            <v>197</v>
          </cell>
        </row>
        <row r="54">
          <cell r="D54">
            <v>35</v>
          </cell>
        </row>
        <row r="55">
          <cell r="D55">
            <v>473</v>
          </cell>
        </row>
        <row r="56">
          <cell r="D56">
            <v>297</v>
          </cell>
        </row>
        <row r="66">
          <cell r="D66">
            <v>29.400000000000002</v>
          </cell>
        </row>
        <row r="67">
          <cell r="D67">
            <v>177</v>
          </cell>
        </row>
        <row r="68">
          <cell r="D68">
            <v>301.90000000000003</v>
          </cell>
        </row>
      </sheetData>
      <sheetData sheetId="6">
        <row r="19">
          <cell r="D19">
            <v>18</v>
          </cell>
        </row>
        <row r="27">
          <cell r="D27">
            <v>422.79999999999995</v>
          </cell>
        </row>
        <row r="28">
          <cell r="D28">
            <v>251</v>
          </cell>
        </row>
        <row r="29">
          <cell r="D29">
            <v>392.8</v>
          </cell>
        </row>
        <row r="30">
          <cell r="D30">
            <v>79.199999999999989</v>
          </cell>
        </row>
        <row r="33">
          <cell r="D33">
            <v>36</v>
          </cell>
        </row>
        <row r="43">
          <cell r="D43">
            <v>2784</v>
          </cell>
        </row>
        <row r="44">
          <cell r="D44">
            <v>1201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49">
          <cell r="D49">
            <v>2784</v>
          </cell>
        </row>
        <row r="50">
          <cell r="D50">
            <v>18</v>
          </cell>
        </row>
        <row r="52">
          <cell r="D52">
            <v>1201</v>
          </cell>
        </row>
        <row r="53">
          <cell r="D53">
            <v>251</v>
          </cell>
        </row>
        <row r="54">
          <cell r="D54">
            <v>25</v>
          </cell>
        </row>
        <row r="55">
          <cell r="D55">
            <v>840</v>
          </cell>
        </row>
        <row r="56">
          <cell r="D56">
            <v>472</v>
          </cell>
        </row>
        <row r="66">
          <cell r="D66">
            <v>37.800000000000004</v>
          </cell>
        </row>
        <row r="67">
          <cell r="D67">
            <v>218</v>
          </cell>
        </row>
        <row r="68">
          <cell r="D68">
            <v>468.22</v>
          </cell>
        </row>
      </sheetData>
      <sheetData sheetId="7">
        <row r="43">
          <cell r="D43">
            <v>1642</v>
          </cell>
        </row>
        <row r="44">
          <cell r="D44">
            <v>1240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49">
          <cell r="D49">
            <v>1642</v>
          </cell>
        </row>
        <row r="52">
          <cell r="D52">
            <v>1240</v>
          </cell>
        </row>
        <row r="53">
          <cell r="D53">
            <v>13</v>
          </cell>
        </row>
        <row r="54">
          <cell r="D54">
            <v>188</v>
          </cell>
        </row>
        <row r="66">
          <cell r="D66">
            <v>4.2</v>
          </cell>
        </row>
        <row r="67">
          <cell r="D67">
            <v>84</v>
          </cell>
        </row>
        <row r="68">
          <cell r="D68">
            <v>19.299999999999997</v>
          </cell>
        </row>
      </sheetData>
      <sheetData sheetId="8">
        <row r="43">
          <cell r="D43">
            <v>1630</v>
          </cell>
        </row>
        <row r="44">
          <cell r="D44">
            <v>1240</v>
          </cell>
        </row>
        <row r="45">
          <cell r="D45">
            <v>1</v>
          </cell>
        </row>
        <row r="46">
          <cell r="D46">
            <v>1</v>
          </cell>
        </row>
        <row r="47">
          <cell r="D47">
            <v>1</v>
          </cell>
        </row>
        <row r="48">
          <cell r="D48">
            <v>1</v>
          </cell>
        </row>
        <row r="49">
          <cell r="D49">
            <v>1630</v>
          </cell>
        </row>
        <row r="52">
          <cell r="D52">
            <v>1240</v>
          </cell>
        </row>
        <row r="53">
          <cell r="D53">
            <v>80</v>
          </cell>
        </row>
        <row r="54">
          <cell r="D54">
            <v>310</v>
          </cell>
        </row>
        <row r="66">
          <cell r="D66">
            <v>21</v>
          </cell>
        </row>
        <row r="67">
          <cell r="D67">
            <v>120</v>
          </cell>
        </row>
        <row r="68">
          <cell r="D68">
            <v>112.99999999999999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65CD4-BA24-4260-B45A-7BAD8C040F90}">
  <dimension ref="A1:G79"/>
  <sheetViews>
    <sheetView showGridLines="0" tabSelected="1" topLeftCell="A55" zoomScaleNormal="100" zoomScaleSheetLayoutView="100" workbookViewId="0">
      <selection activeCell="K61" sqref="K61"/>
    </sheetView>
  </sheetViews>
  <sheetFormatPr baseColWidth="10" defaultColWidth="10.625" defaultRowHeight="15.75"/>
  <cols>
    <col min="1" max="1" width="9.5" style="29" customWidth="1"/>
    <col min="2" max="2" width="50.625" style="22" customWidth="1"/>
    <col min="3" max="3" width="5.25" style="30" customWidth="1"/>
    <col min="4" max="4" width="9.625" style="30" customWidth="1"/>
    <col min="5" max="5" width="11.625" style="22" customWidth="1"/>
    <col min="6" max="6" width="14.125" style="22" customWidth="1"/>
    <col min="7" max="7" width="18" style="22" customWidth="1"/>
    <col min="8" max="16384" width="10.625" style="22"/>
  </cols>
  <sheetData>
    <row r="1" spans="1:7" ht="20.100000000000001" customHeight="1">
      <c r="A1" s="13"/>
      <c r="B1" s="2"/>
      <c r="C1" s="15"/>
      <c r="D1" s="15"/>
      <c r="E1" s="3"/>
      <c r="F1" s="4"/>
      <c r="G1" s="2"/>
    </row>
    <row r="2" spans="1:7" ht="27.95" customHeight="1">
      <c r="A2" s="14"/>
      <c r="B2" s="5" t="s">
        <v>70</v>
      </c>
      <c r="C2" s="15"/>
      <c r="D2" s="15"/>
      <c r="E2" s="1"/>
      <c r="F2" s="1"/>
      <c r="G2" s="2"/>
    </row>
    <row r="3" spans="1:7" ht="23.1" customHeight="1">
      <c r="A3" s="13"/>
      <c r="B3" s="6" t="s">
        <v>25</v>
      </c>
      <c r="C3" s="15"/>
      <c r="D3" s="15"/>
      <c r="E3" s="3"/>
      <c r="F3" s="3"/>
      <c r="G3" s="2"/>
    </row>
    <row r="4" spans="1:7" ht="8.1" customHeight="1">
      <c r="A4" s="14"/>
      <c r="B4" s="7"/>
      <c r="C4" s="15"/>
      <c r="D4" s="15"/>
      <c r="E4" s="3"/>
      <c r="F4" s="3"/>
      <c r="G4" s="2"/>
    </row>
    <row r="5" spans="1:7" ht="26.1" customHeight="1">
      <c r="A5" s="14"/>
      <c r="B5" s="8" t="s">
        <v>0</v>
      </c>
      <c r="C5" s="15"/>
      <c r="D5" s="15"/>
      <c r="E5" s="3"/>
      <c r="F5" s="3"/>
      <c r="G5" s="2"/>
    </row>
    <row r="6" spans="1:7" ht="21.95" customHeight="1">
      <c r="A6" s="13"/>
      <c r="B6" s="10" t="s">
        <v>69</v>
      </c>
      <c r="C6" s="15"/>
      <c r="D6" s="15"/>
      <c r="E6" s="9"/>
      <c r="F6" s="9"/>
      <c r="G6" s="2"/>
    </row>
    <row r="7" spans="1:7" ht="3.95" customHeight="1">
      <c r="A7" s="13"/>
      <c r="B7" s="3"/>
      <c r="C7" s="15"/>
      <c r="D7" s="15"/>
      <c r="E7" s="3"/>
      <c r="F7" s="3"/>
      <c r="G7" s="2"/>
    </row>
    <row r="8" spans="1:7" ht="20.100000000000001" customHeight="1">
      <c r="A8" s="13"/>
      <c r="B8" s="3"/>
      <c r="C8" s="15"/>
      <c r="D8" s="15"/>
      <c r="E8" s="3"/>
      <c r="F8" s="3"/>
      <c r="G8" s="2"/>
    </row>
    <row r="9" spans="1:7" ht="20.100000000000001" customHeight="1">
      <c r="A9" s="19" t="s">
        <v>1</v>
      </c>
      <c r="B9" s="20" t="s">
        <v>2</v>
      </c>
      <c r="C9" s="11" t="s">
        <v>5</v>
      </c>
      <c r="D9" s="11" t="s">
        <v>6</v>
      </c>
      <c r="E9" s="11" t="s">
        <v>7</v>
      </c>
      <c r="F9" s="12" t="s">
        <v>8</v>
      </c>
      <c r="G9" s="2"/>
    </row>
    <row r="10" spans="1:7" ht="15.75" customHeight="1">
      <c r="A10" s="21"/>
      <c r="B10" s="40" t="s">
        <v>64</v>
      </c>
      <c r="C10" s="23"/>
      <c r="D10" s="23"/>
      <c r="E10" s="24"/>
      <c r="F10" s="25"/>
      <c r="G10" s="2"/>
    </row>
    <row r="11" spans="1:7" s="16" customFormat="1" ht="15" customHeight="1">
      <c r="A11" s="21" t="s">
        <v>11</v>
      </c>
      <c r="B11" s="31" t="s">
        <v>12</v>
      </c>
      <c r="C11" s="32"/>
      <c r="D11" s="33"/>
      <c r="E11" s="34"/>
      <c r="F11" s="35"/>
      <c r="G11" s="2"/>
    </row>
    <row r="12" spans="1:7" s="16" customFormat="1" ht="15" customHeight="1">
      <c r="A12" s="26" t="s">
        <v>13</v>
      </c>
      <c r="B12" s="27" t="s">
        <v>26</v>
      </c>
      <c r="C12" s="36" t="s">
        <v>4</v>
      </c>
      <c r="D12" s="37">
        <f>'[1]10 A'!D12+'[1]10 B'!D12+'[1]10 C'!D12+'[1]10 D'!D12+'[1]10 E'!D12+'[1]10 F'!D12</f>
        <v>270</v>
      </c>
      <c r="E12" s="34"/>
      <c r="F12" s="35">
        <f>D12*E12</f>
        <v>0</v>
      </c>
      <c r="G12" s="2"/>
    </row>
    <row r="13" spans="1:7" s="16" customFormat="1" ht="15" customHeight="1">
      <c r="A13" s="26" t="s">
        <v>14</v>
      </c>
      <c r="B13" s="27" t="s">
        <v>50</v>
      </c>
      <c r="C13" s="36" t="s">
        <v>4</v>
      </c>
      <c r="D13" s="37">
        <f>'[1]10 A'!D13+'[1]10 B'!D13+'[1]10 C'!D13+'[1]10 D'!D13+'[1]10 E'!D13+'[1]10 F'!D13</f>
        <v>270</v>
      </c>
      <c r="E13" s="34"/>
      <c r="F13" s="35">
        <f t="shared" ref="F13:F37" si="0">D13*E13</f>
        <v>0</v>
      </c>
      <c r="G13" s="2"/>
    </row>
    <row r="14" spans="1:7" s="16" customFormat="1" ht="30" customHeight="1">
      <c r="A14" s="26" t="s">
        <v>27</v>
      </c>
      <c r="B14" s="27" t="s">
        <v>36</v>
      </c>
      <c r="C14" s="36" t="s">
        <v>10</v>
      </c>
      <c r="D14" s="37">
        <f>'[1]10 A'!D14+'[1]10 B'!D14+'[1]10 C'!D14+'[1]10 D'!D14+'[1]10 E'!D14+'[1]10 F'!D14</f>
        <v>1</v>
      </c>
      <c r="E14" s="34"/>
      <c r="F14" s="35">
        <f t="shared" si="0"/>
        <v>0</v>
      </c>
      <c r="G14" s="2"/>
    </row>
    <row r="15" spans="1:7" s="16" customFormat="1" ht="15" customHeight="1">
      <c r="A15" s="26" t="s">
        <v>29</v>
      </c>
      <c r="B15" s="27" t="s">
        <v>28</v>
      </c>
      <c r="C15" s="36" t="s">
        <v>10</v>
      </c>
      <c r="D15" s="37">
        <f>'[1]10 A'!D15+'[1]10 B'!D15+'[1]10 C'!D15+'[1]10 D'!D15+'[1]10 E'!D15+'[1]10 F'!D15</f>
        <v>1</v>
      </c>
      <c r="E15" s="34"/>
      <c r="F15" s="35">
        <f t="shared" si="0"/>
        <v>0</v>
      </c>
      <c r="G15" s="2"/>
    </row>
    <row r="16" spans="1:7" s="16" customFormat="1" ht="15" customHeight="1">
      <c r="A16" s="26" t="s">
        <v>31</v>
      </c>
      <c r="B16" s="27" t="s">
        <v>30</v>
      </c>
      <c r="C16" s="36" t="s">
        <v>10</v>
      </c>
      <c r="D16" s="37">
        <f>'[1]10 A'!D16+'[1]10 B'!D16+'[1]10 C'!D16+'[1]10 D'!D16+'[1]10 E'!D16+'[1]10 F'!D16</f>
        <v>1</v>
      </c>
      <c r="E16" s="34"/>
      <c r="F16" s="35">
        <f t="shared" si="0"/>
        <v>0</v>
      </c>
      <c r="G16" s="2"/>
    </row>
    <row r="17" spans="1:7" s="16" customFormat="1" ht="15" customHeight="1">
      <c r="A17" s="26" t="s">
        <v>33</v>
      </c>
      <c r="B17" s="27" t="s">
        <v>32</v>
      </c>
      <c r="C17" s="36" t="s">
        <v>10</v>
      </c>
      <c r="D17" s="37">
        <f>'[1]10 A'!D17+'[1]10 B'!D17+'[1]10 C'!D17+'[1]10 D'!D17+'[1]10 E'!D17+'[1]10 F'!D17</f>
        <v>1</v>
      </c>
      <c r="E17" s="34"/>
      <c r="F17" s="35">
        <f t="shared" si="0"/>
        <v>0</v>
      </c>
      <c r="G17" s="2"/>
    </row>
    <row r="18" spans="1:7" s="16" customFormat="1" ht="15" customHeight="1">
      <c r="A18" s="26" t="s">
        <v>35</v>
      </c>
      <c r="B18" s="27" t="s">
        <v>34</v>
      </c>
      <c r="C18" s="36" t="s">
        <v>4</v>
      </c>
      <c r="D18" s="37">
        <f>'[1]10 A'!D18+'[1]10 B'!D18+'[1]10 C'!D18+'[1]10 D'!D18+'[1]10 E'!D18+'[1]10 F'!D18</f>
        <v>270</v>
      </c>
      <c r="E18" s="34"/>
      <c r="F18" s="35">
        <f t="shared" si="0"/>
        <v>0</v>
      </c>
      <c r="G18" s="2"/>
    </row>
    <row r="19" spans="1:7" s="16" customFormat="1" ht="15" customHeight="1">
      <c r="A19" s="26" t="s">
        <v>52</v>
      </c>
      <c r="B19" s="27" t="s">
        <v>53</v>
      </c>
      <c r="C19" s="36" t="s">
        <v>5</v>
      </c>
      <c r="D19" s="37">
        <f>'[1]10 A'!D19+'[1]10 B'!D19+'[1]10 C'!D19+'[1]10 D'!D19+'[1]10 E'!D19+'[1]10 F'!D19</f>
        <v>56</v>
      </c>
      <c r="E19" s="34"/>
      <c r="F19" s="35">
        <f t="shared" si="0"/>
        <v>0</v>
      </c>
      <c r="G19" s="2"/>
    </row>
    <row r="20" spans="1:7" s="16" customFormat="1" ht="15" customHeight="1">
      <c r="A20" s="21" t="s">
        <v>15</v>
      </c>
      <c r="B20" s="31" t="s">
        <v>16</v>
      </c>
      <c r="C20" s="36"/>
      <c r="D20" s="37">
        <f>'[1]10 A'!D20+'[1]10 B'!D20+'[1]10 C'!D20+'[1]10 D'!D20+'[1]10 E'!D20+'[1]10 F'!D20</f>
        <v>0</v>
      </c>
      <c r="E20" s="34"/>
      <c r="F20" s="35">
        <f t="shared" si="0"/>
        <v>0</v>
      </c>
      <c r="G20" s="2"/>
    </row>
    <row r="21" spans="1:7" s="16" customFormat="1" ht="15" customHeight="1">
      <c r="A21" s="26" t="s">
        <v>17</v>
      </c>
      <c r="B21" s="27" t="s">
        <v>37</v>
      </c>
      <c r="C21" s="36" t="s">
        <v>4</v>
      </c>
      <c r="D21" s="37">
        <f>'[1]10 A'!D21+'[1]10 B'!D21+'[1]10 C'!D21+'[1]10 D'!D21+'[1]10 E'!D21+'[1]10 F'!D21</f>
        <v>0</v>
      </c>
      <c r="E21" s="34"/>
      <c r="F21" s="35">
        <f t="shared" si="0"/>
        <v>0</v>
      </c>
      <c r="G21" s="2"/>
    </row>
    <row r="22" spans="1:7" s="16" customFormat="1" ht="15" customHeight="1">
      <c r="A22" s="26" t="s">
        <v>18</v>
      </c>
      <c r="B22" s="27" t="s">
        <v>38</v>
      </c>
      <c r="C22" s="36" t="s">
        <v>4</v>
      </c>
      <c r="D22" s="37">
        <f>'[1]10 A'!D22+'[1]10 B'!D22+'[1]10 C'!D22+'[1]10 D'!D22+'[1]10 E'!D22+'[1]10 F'!D22</f>
        <v>270</v>
      </c>
      <c r="E22" s="34"/>
      <c r="F22" s="35">
        <f t="shared" si="0"/>
        <v>0</v>
      </c>
      <c r="G22" s="2"/>
    </row>
    <row r="23" spans="1:7" s="16" customFormat="1" ht="15" customHeight="1">
      <c r="A23" s="26" t="s">
        <v>39</v>
      </c>
      <c r="B23" s="27" t="s">
        <v>40</v>
      </c>
      <c r="C23" s="36" t="s">
        <v>4</v>
      </c>
      <c r="D23" s="37">
        <f>'[1]10 A'!D23+'[1]10 B'!D23+'[1]10 C'!D23+'[1]10 D'!D23+'[1]10 E'!D23+'[1]10 F'!D23</f>
        <v>0</v>
      </c>
      <c r="E23" s="34"/>
      <c r="F23" s="35">
        <f t="shared" si="0"/>
        <v>0</v>
      </c>
      <c r="G23" s="2"/>
    </row>
    <row r="24" spans="1:7" s="16" customFormat="1" ht="30" customHeight="1">
      <c r="A24" s="26" t="s">
        <v>41</v>
      </c>
      <c r="B24" s="27" t="s">
        <v>42</v>
      </c>
      <c r="C24" s="36" t="s">
        <v>4</v>
      </c>
      <c r="D24" s="37">
        <f>'[1]10 A'!D24+'[1]10 B'!D24+'[1]10 C'!D24+'[1]10 D'!D24+'[1]10 E'!D24+'[1]10 F'!D24</f>
        <v>0</v>
      </c>
      <c r="E24" s="34"/>
      <c r="F24" s="35">
        <f t="shared" si="0"/>
        <v>0</v>
      </c>
      <c r="G24" s="2"/>
    </row>
    <row r="25" spans="1:7" s="16" customFormat="1" ht="30" customHeight="1">
      <c r="A25" s="26" t="s">
        <v>43</v>
      </c>
      <c r="B25" s="27" t="s">
        <v>51</v>
      </c>
      <c r="C25" s="36" t="s">
        <v>4</v>
      </c>
      <c r="D25" s="37">
        <f>'[1]10 A'!D25+'[1]10 B'!D25+'[1]10 C'!D25+'[1]10 D'!D25+'[1]10 E'!D25+'[1]10 F'!D25</f>
        <v>0</v>
      </c>
      <c r="E25" s="34"/>
      <c r="F25" s="35">
        <f t="shared" si="0"/>
        <v>0</v>
      </c>
      <c r="G25" s="2"/>
    </row>
    <row r="26" spans="1:7" s="16" customFormat="1" ht="15" customHeight="1">
      <c r="A26" s="21" t="s">
        <v>19</v>
      </c>
      <c r="B26" s="31" t="s">
        <v>54</v>
      </c>
      <c r="C26" s="36"/>
      <c r="D26" s="37">
        <f>'[1]10 A'!D26+'[1]10 B'!D26+'[1]10 C'!D26+'[1]10 D'!D26+'[1]10 E'!D26+'[1]10 F'!D26</f>
        <v>0</v>
      </c>
      <c r="E26" s="34"/>
      <c r="F26" s="35">
        <f t="shared" si="0"/>
        <v>0</v>
      </c>
      <c r="G26" s="2"/>
    </row>
    <row r="27" spans="1:7" s="16" customFormat="1" ht="15" customHeight="1">
      <c r="A27" s="26" t="s">
        <v>20</v>
      </c>
      <c r="B27" s="27" t="s">
        <v>60</v>
      </c>
      <c r="C27" s="36" t="s">
        <v>4</v>
      </c>
      <c r="D27" s="37">
        <f>'[1]10 A'!D27+'[1]10 B'!D27+'[1]10 C'!D27+'[1]10 D'!D27+'[1]10 E'!D27+'[1]10 F'!D27</f>
        <v>717</v>
      </c>
      <c r="E27" s="38"/>
      <c r="F27" s="35">
        <f t="shared" si="0"/>
        <v>0</v>
      </c>
      <c r="G27" s="2"/>
    </row>
    <row r="28" spans="1:7" s="16" customFormat="1" ht="15" customHeight="1">
      <c r="A28" s="26" t="s">
        <v>55</v>
      </c>
      <c r="B28" s="27" t="s">
        <v>61</v>
      </c>
      <c r="C28" s="36" t="s">
        <v>4</v>
      </c>
      <c r="D28" s="37">
        <f>'[1]10 A'!D28+'[1]10 B'!D28+'[1]10 C'!D28+'[1]10 D'!D28+'[1]10 E'!D28+'[1]10 F'!D28</f>
        <v>723</v>
      </c>
      <c r="E28" s="38"/>
      <c r="F28" s="35">
        <f t="shared" si="0"/>
        <v>0</v>
      </c>
      <c r="G28" s="2"/>
    </row>
    <row r="29" spans="1:7" s="16" customFormat="1" ht="15" customHeight="1">
      <c r="A29" s="26" t="s">
        <v>56</v>
      </c>
      <c r="B29" s="27" t="s">
        <v>62</v>
      </c>
      <c r="C29" s="36" t="s">
        <v>4</v>
      </c>
      <c r="D29" s="37">
        <f>'[1]10 A'!D29+'[1]10 B'!D29+'[1]10 C'!D29+'[1]10 D'!D29+'[1]10 E'!D29+'[1]10 F'!D29</f>
        <v>636.79999999999995</v>
      </c>
      <c r="E29" s="38"/>
      <c r="F29" s="35">
        <f t="shared" si="0"/>
        <v>0</v>
      </c>
      <c r="G29" s="2"/>
    </row>
    <row r="30" spans="1:7" s="16" customFormat="1" ht="15" customHeight="1">
      <c r="A30" s="26" t="s">
        <v>57</v>
      </c>
      <c r="B30" s="27" t="s">
        <v>63</v>
      </c>
      <c r="C30" s="36" t="s">
        <v>4</v>
      </c>
      <c r="D30" s="37">
        <f>'[1]10 A'!D30+'[1]10 B'!D30+'[1]10 C'!D30+'[1]10 D'!D30+'[1]10 E'!D30+'[1]10 F'!D30</f>
        <v>222.79999999999998</v>
      </c>
      <c r="E30" s="38"/>
      <c r="F30" s="35">
        <f t="shared" si="0"/>
        <v>0</v>
      </c>
      <c r="G30" s="2"/>
    </row>
    <row r="31" spans="1:7" s="16" customFormat="1" ht="15" customHeight="1">
      <c r="A31" s="21" t="s">
        <v>21</v>
      </c>
      <c r="B31" s="31" t="s">
        <v>44</v>
      </c>
      <c r="C31" s="36"/>
      <c r="D31" s="37">
        <f>'[1]10 A'!D31+'[1]10 B'!D31+'[1]10 C'!D31+'[1]10 D'!D31+'[1]10 E'!D31+'[1]10 F'!D31</f>
        <v>0</v>
      </c>
      <c r="E31" s="39"/>
      <c r="F31" s="35">
        <f t="shared" si="0"/>
        <v>0</v>
      </c>
      <c r="G31" s="2"/>
    </row>
    <row r="32" spans="1:7" s="16" customFormat="1" ht="15" customHeight="1">
      <c r="A32" s="26" t="s">
        <v>23</v>
      </c>
      <c r="B32" s="27" t="s">
        <v>45</v>
      </c>
      <c r="C32" s="36" t="s">
        <v>4</v>
      </c>
      <c r="D32" s="37">
        <f>'[1]10 A'!D32+'[1]10 B'!D32+'[1]10 C'!D32+'[1]10 D'!D32+'[1]10 E'!D32+'[1]10 F'!D32</f>
        <v>0</v>
      </c>
      <c r="E32" s="34"/>
      <c r="F32" s="35">
        <f t="shared" si="0"/>
        <v>0</v>
      </c>
      <c r="G32" s="2"/>
    </row>
    <row r="33" spans="1:7" s="16" customFormat="1" ht="15" customHeight="1">
      <c r="A33" s="26" t="s">
        <v>58</v>
      </c>
      <c r="B33" s="27" t="s">
        <v>59</v>
      </c>
      <c r="C33" s="36" t="s">
        <v>9</v>
      </c>
      <c r="D33" s="37">
        <f>'[1]10 A'!D33+'[1]10 B'!D33+'[1]10 C'!D33+'[1]10 D'!D33+'[1]10 E'!D33+'[1]10 F'!D33</f>
        <v>112</v>
      </c>
      <c r="E33" s="34"/>
      <c r="F33" s="35">
        <f t="shared" si="0"/>
        <v>0</v>
      </c>
      <c r="G33" s="2"/>
    </row>
    <row r="34" spans="1:7" s="16" customFormat="1" ht="15" customHeight="1">
      <c r="A34" s="21" t="s">
        <v>21</v>
      </c>
      <c r="B34" s="31" t="s">
        <v>22</v>
      </c>
      <c r="C34" s="36"/>
      <c r="D34" s="37">
        <f>'[1]10 A'!D34+'[1]10 B'!D34+'[1]10 C'!D34+'[1]10 D'!D34+'[1]10 E'!D34+'[1]10 F'!D34</f>
        <v>0</v>
      </c>
      <c r="E34" s="34"/>
      <c r="F34" s="35">
        <f t="shared" si="0"/>
        <v>0</v>
      </c>
      <c r="G34" s="2"/>
    </row>
    <row r="35" spans="1:7" s="16" customFormat="1" ht="15" customHeight="1">
      <c r="A35" s="26" t="s">
        <v>23</v>
      </c>
      <c r="B35" s="27" t="s">
        <v>46</v>
      </c>
      <c r="C35" s="36" t="s">
        <v>4</v>
      </c>
      <c r="D35" s="37">
        <f>'[1]10 A'!D35+'[1]10 B'!D35+'[1]10 C'!D35+'[1]10 D'!D35+'[1]10 E'!D35+'[1]10 F'!D35</f>
        <v>0</v>
      </c>
      <c r="E35" s="34"/>
      <c r="F35" s="35">
        <f t="shared" si="0"/>
        <v>0</v>
      </c>
      <c r="G35" s="2"/>
    </row>
    <row r="36" spans="1:7" s="16" customFormat="1" ht="15" customHeight="1">
      <c r="A36" s="21" t="s">
        <v>24</v>
      </c>
      <c r="B36" s="31" t="s">
        <v>47</v>
      </c>
      <c r="C36" s="36" t="s">
        <v>9</v>
      </c>
      <c r="D36" s="37">
        <f>'[1]10 A'!D36+'[1]10 B'!D36+'[1]10 C'!D36+'[1]10 D'!D36+'[1]10 E'!D36+'[1]10 F'!D36</f>
        <v>0</v>
      </c>
      <c r="E36" s="34"/>
      <c r="F36" s="35">
        <f t="shared" si="0"/>
        <v>0</v>
      </c>
      <c r="G36" s="2"/>
    </row>
    <row r="37" spans="1:7" s="16" customFormat="1" ht="15" customHeight="1">
      <c r="A37" s="21" t="s">
        <v>48</v>
      </c>
      <c r="B37" s="31" t="s">
        <v>49</v>
      </c>
      <c r="C37" s="36" t="s">
        <v>4</v>
      </c>
      <c r="D37" s="37">
        <f>'[1]10 A'!D37+'[1]10 B'!D37+'[1]10 C'!D37+'[1]10 D'!D37+'[1]10 E'!D37+'[1]10 F'!D37</f>
        <v>30</v>
      </c>
      <c r="E37" s="34"/>
      <c r="F37" s="35">
        <f t="shared" si="0"/>
        <v>0</v>
      </c>
      <c r="G37" s="2"/>
    </row>
    <row r="38" spans="1:7" s="16" customFormat="1" ht="15" customHeight="1">
      <c r="A38" s="21"/>
      <c r="B38" s="31"/>
      <c r="C38" s="36"/>
      <c r="D38" s="37"/>
      <c r="E38" s="34"/>
      <c r="F38" s="35"/>
      <c r="G38" s="2"/>
    </row>
    <row r="39" spans="1:7" s="16" customFormat="1" ht="15" customHeight="1">
      <c r="A39" s="21"/>
      <c r="B39" s="42" t="s">
        <v>66</v>
      </c>
      <c r="C39" s="36"/>
      <c r="D39" s="37"/>
      <c r="E39" s="34"/>
      <c r="F39" s="35">
        <f>SUM(F10:F38)</f>
        <v>0</v>
      </c>
      <c r="G39" s="2"/>
    </row>
    <row r="40" spans="1:7" s="16" customFormat="1" ht="15" customHeight="1">
      <c r="A40" s="21"/>
      <c r="B40" s="42" t="s">
        <v>71</v>
      </c>
      <c r="C40" s="36"/>
      <c r="D40" s="37"/>
      <c r="E40" s="34"/>
      <c r="F40" s="35">
        <f>F39*6%</f>
        <v>0</v>
      </c>
      <c r="G40" s="2"/>
    </row>
    <row r="41" spans="1:7" s="16" customFormat="1" ht="15" customHeight="1">
      <c r="A41" s="21"/>
      <c r="B41" s="42" t="s">
        <v>72</v>
      </c>
      <c r="C41" s="36"/>
      <c r="D41" s="37"/>
      <c r="E41" s="34"/>
      <c r="F41" s="35">
        <f>F39+F40</f>
        <v>0</v>
      </c>
      <c r="G41" s="2"/>
    </row>
    <row r="42" spans="1:7" s="16" customFormat="1" ht="15" customHeight="1">
      <c r="A42" s="21"/>
      <c r="B42" s="31"/>
      <c r="C42" s="36"/>
      <c r="D42" s="37"/>
      <c r="E42" s="34"/>
      <c r="F42" s="35"/>
      <c r="G42" s="2"/>
    </row>
    <row r="43" spans="1:7" s="16" customFormat="1" ht="15" customHeight="1">
      <c r="A43" s="21"/>
      <c r="B43" s="41" t="s">
        <v>65</v>
      </c>
      <c r="C43" s="36"/>
      <c r="D43" s="37"/>
      <c r="E43" s="34"/>
      <c r="F43" s="35"/>
      <c r="G43" s="2"/>
    </row>
    <row r="44" spans="1:7" s="16" customFormat="1" ht="15" customHeight="1">
      <c r="A44" s="21" t="s">
        <v>11</v>
      </c>
      <c r="B44" s="31" t="s">
        <v>12</v>
      </c>
      <c r="C44" s="32"/>
      <c r="D44" s="37"/>
      <c r="E44" s="34"/>
      <c r="F44" s="35">
        <f t="shared" ref="F44:F71" si="1">D44*E44</f>
        <v>0</v>
      </c>
      <c r="G44" s="2"/>
    </row>
    <row r="45" spans="1:7" s="16" customFormat="1" ht="15" customHeight="1">
      <c r="A45" s="26" t="s">
        <v>13</v>
      </c>
      <c r="B45" s="27" t="s">
        <v>26</v>
      </c>
      <c r="C45" s="36" t="s">
        <v>4</v>
      </c>
      <c r="D45" s="37">
        <f>'[1]10 A'!D43+'[1]10 B'!D43+'[1]10 C'!D43+'[1]10 D'!D43+'[1]10 E'!D43+'[1]10 F'!D43</f>
        <v>11486</v>
      </c>
      <c r="E45" s="34"/>
      <c r="F45" s="35">
        <f t="shared" si="1"/>
        <v>0</v>
      </c>
      <c r="G45" s="2"/>
    </row>
    <row r="46" spans="1:7" s="16" customFormat="1" ht="15" customHeight="1">
      <c r="A46" s="26" t="s">
        <v>14</v>
      </c>
      <c r="B46" s="27" t="s">
        <v>50</v>
      </c>
      <c r="C46" s="36" t="s">
        <v>4</v>
      </c>
      <c r="D46" s="37">
        <f>'[1]10 A'!D44+'[1]10 B'!D44+'[1]10 C'!D44+'[1]10 D'!D44+'[1]10 E'!D44+'[1]10 F'!D44</f>
        <v>6403</v>
      </c>
      <c r="E46" s="34"/>
      <c r="F46" s="35">
        <f t="shared" si="1"/>
        <v>0</v>
      </c>
      <c r="G46" s="2"/>
    </row>
    <row r="47" spans="1:7" s="16" customFormat="1" ht="30" customHeight="1">
      <c r="A47" s="26" t="s">
        <v>27</v>
      </c>
      <c r="B47" s="27" t="s">
        <v>36</v>
      </c>
      <c r="C47" s="36" t="s">
        <v>10</v>
      </c>
      <c r="D47" s="37">
        <f>'[1]10 A'!D45+'[1]10 B'!D45+'[1]10 C'!D45+'[1]10 D'!D45+'[1]10 E'!D45+'[1]10 F'!D45</f>
        <v>6</v>
      </c>
      <c r="E47" s="34"/>
      <c r="F47" s="35">
        <f t="shared" si="1"/>
        <v>0</v>
      </c>
      <c r="G47" s="2"/>
    </row>
    <row r="48" spans="1:7" s="16" customFormat="1" ht="15" customHeight="1">
      <c r="A48" s="26" t="s">
        <v>29</v>
      </c>
      <c r="B48" s="27" t="s">
        <v>28</v>
      </c>
      <c r="C48" s="36" t="s">
        <v>10</v>
      </c>
      <c r="D48" s="37">
        <f>'[1]10 A'!D46+'[1]10 B'!D46+'[1]10 C'!D46+'[1]10 D'!D46+'[1]10 E'!D46+'[1]10 F'!D46</f>
        <v>6</v>
      </c>
      <c r="E48" s="34"/>
      <c r="F48" s="35">
        <f t="shared" si="1"/>
        <v>0</v>
      </c>
      <c r="G48" s="2"/>
    </row>
    <row r="49" spans="1:7" s="16" customFormat="1" ht="15" customHeight="1">
      <c r="A49" s="26" t="s">
        <v>31</v>
      </c>
      <c r="B49" s="27" t="s">
        <v>30</v>
      </c>
      <c r="C49" s="36" t="s">
        <v>10</v>
      </c>
      <c r="D49" s="37">
        <f>'[1]10 A'!D47+'[1]10 B'!D47+'[1]10 C'!D47+'[1]10 D'!D47+'[1]10 E'!D47+'[1]10 F'!D47</f>
        <v>6</v>
      </c>
      <c r="E49" s="34"/>
      <c r="F49" s="35">
        <f t="shared" si="1"/>
        <v>0</v>
      </c>
      <c r="G49" s="2"/>
    </row>
    <row r="50" spans="1:7" s="16" customFormat="1" ht="15" customHeight="1">
      <c r="A50" s="26" t="s">
        <v>33</v>
      </c>
      <c r="B50" s="27" t="s">
        <v>32</v>
      </c>
      <c r="C50" s="36" t="s">
        <v>10</v>
      </c>
      <c r="D50" s="37">
        <f>'[1]10 A'!D48+'[1]10 B'!D48+'[1]10 C'!D48+'[1]10 D'!D48+'[1]10 E'!D48+'[1]10 F'!D48</f>
        <v>6</v>
      </c>
      <c r="E50" s="34"/>
      <c r="F50" s="35">
        <f t="shared" si="1"/>
        <v>0</v>
      </c>
      <c r="G50" s="2"/>
    </row>
    <row r="51" spans="1:7" s="16" customFormat="1" ht="15" customHeight="1">
      <c r="A51" s="26" t="s">
        <v>35</v>
      </c>
      <c r="B51" s="27" t="s">
        <v>34</v>
      </c>
      <c r="C51" s="36" t="s">
        <v>4</v>
      </c>
      <c r="D51" s="37">
        <f>'[1]10 A'!D49+'[1]10 B'!D49+'[1]10 C'!D49+'[1]10 D'!D49+'[1]10 E'!D49+'[1]10 F'!D49</f>
        <v>10255</v>
      </c>
      <c r="E51" s="34"/>
      <c r="F51" s="35">
        <f t="shared" si="1"/>
        <v>0</v>
      </c>
      <c r="G51" s="2"/>
    </row>
    <row r="52" spans="1:7" s="16" customFormat="1" ht="15" customHeight="1">
      <c r="A52" s="26" t="s">
        <v>52</v>
      </c>
      <c r="B52" s="27" t="s">
        <v>53</v>
      </c>
      <c r="C52" s="36" t="s">
        <v>5</v>
      </c>
      <c r="D52" s="37">
        <f>'[1]10 A'!D50+'[1]10 B'!D50+'[1]10 C'!D50+'[1]10 D'!D50+'[1]10 E'!D50+'[1]10 F'!D50</f>
        <v>56</v>
      </c>
      <c r="E52" s="34"/>
      <c r="F52" s="35">
        <f t="shared" si="1"/>
        <v>0</v>
      </c>
      <c r="G52" s="2"/>
    </row>
    <row r="53" spans="1:7" s="16" customFormat="1" ht="15" customHeight="1">
      <c r="A53" s="21" t="s">
        <v>15</v>
      </c>
      <c r="B53" s="31" t="s">
        <v>16</v>
      </c>
      <c r="C53" s="36"/>
      <c r="D53" s="37">
        <f>'[1]10 A'!D51+'[1]10 B'!D51+'[1]10 C'!D51+'[1]10 D'!D51+'[1]10 E'!D51+'[1]10 F'!D51</f>
        <v>0</v>
      </c>
      <c r="E53" s="34"/>
      <c r="F53" s="35">
        <f t="shared" si="1"/>
        <v>0</v>
      </c>
      <c r="G53" s="2"/>
    </row>
    <row r="54" spans="1:7" s="16" customFormat="1" ht="15" customHeight="1">
      <c r="A54" s="26" t="s">
        <v>17</v>
      </c>
      <c r="B54" s="27" t="s">
        <v>37</v>
      </c>
      <c r="C54" s="36" t="s">
        <v>4</v>
      </c>
      <c r="D54" s="37">
        <f>'[1]10 A'!D52+'[1]10 B'!D52+'[1]10 C'!D52+'[1]10 D'!D52+'[1]10 E'!D52+'[1]10 F'!D52</f>
        <v>6403</v>
      </c>
      <c r="E54" s="34"/>
      <c r="F54" s="35">
        <f t="shared" si="1"/>
        <v>0</v>
      </c>
      <c r="G54" s="2"/>
    </row>
    <row r="55" spans="1:7" s="16" customFormat="1" ht="15" customHeight="1">
      <c r="A55" s="26" t="s">
        <v>18</v>
      </c>
      <c r="B55" s="27" t="s">
        <v>38</v>
      </c>
      <c r="C55" s="36" t="s">
        <v>4</v>
      </c>
      <c r="D55" s="37">
        <f>'[1]10 A'!D53+'[1]10 B'!D53+'[1]10 C'!D53+'[1]10 D'!D53+'[1]10 E'!D53+'[1]10 F'!D53</f>
        <v>988</v>
      </c>
      <c r="E55" s="34"/>
      <c r="F55" s="35">
        <f t="shared" si="1"/>
        <v>0</v>
      </c>
      <c r="G55" s="2"/>
    </row>
    <row r="56" spans="1:7" s="16" customFormat="1" ht="15" customHeight="1">
      <c r="A56" s="26" t="s">
        <v>39</v>
      </c>
      <c r="B56" s="27" t="s">
        <v>40</v>
      </c>
      <c r="C56" s="36" t="s">
        <v>4</v>
      </c>
      <c r="D56" s="37">
        <f>'[1]10 A'!D54+'[1]10 B'!D54+'[1]10 C'!D54+'[1]10 D'!D54+'[1]10 E'!D54+'[1]10 F'!D54</f>
        <v>591.72</v>
      </c>
      <c r="E56" s="34"/>
      <c r="F56" s="35">
        <f t="shared" si="1"/>
        <v>0</v>
      </c>
      <c r="G56" s="2"/>
    </row>
    <row r="57" spans="1:7" s="16" customFormat="1" ht="30" customHeight="1">
      <c r="A57" s="26" t="s">
        <v>41</v>
      </c>
      <c r="B57" s="27" t="s">
        <v>42</v>
      </c>
      <c r="C57" s="36" t="s">
        <v>4</v>
      </c>
      <c r="D57" s="37">
        <f>'[1]10 A'!D55+'[1]10 B'!D55+'[1]10 C'!D55+'[1]10 D'!D55+'[1]10 E'!D55+'[1]10 F'!D55</f>
        <v>1852</v>
      </c>
      <c r="E57" s="34"/>
      <c r="F57" s="35">
        <f t="shared" si="1"/>
        <v>0</v>
      </c>
      <c r="G57" s="2"/>
    </row>
    <row r="58" spans="1:7" s="16" customFormat="1" ht="30" customHeight="1">
      <c r="A58" s="26" t="s">
        <v>43</v>
      </c>
      <c r="B58" s="27" t="s">
        <v>51</v>
      </c>
      <c r="C58" s="36" t="s">
        <v>4</v>
      </c>
      <c r="D58" s="37">
        <f>'[1]10 A'!D56+'[1]10 B'!D56+'[1]10 C'!D56+'[1]10 D'!D56+'[1]10 E'!D56+'[1]10 F'!D56</f>
        <v>1388</v>
      </c>
      <c r="E58" s="34"/>
      <c r="F58" s="35">
        <f t="shared" si="1"/>
        <v>0</v>
      </c>
      <c r="G58" s="2"/>
    </row>
    <row r="59" spans="1:7" s="16" customFormat="1" ht="15" customHeight="1">
      <c r="A59" s="21" t="s">
        <v>19</v>
      </c>
      <c r="B59" s="31" t="s">
        <v>54</v>
      </c>
      <c r="C59" s="36"/>
      <c r="D59" s="37">
        <f>'[1]10 A'!D57+'[1]10 B'!D57+'[1]10 C'!D57+'[1]10 D'!D57+'[1]10 E'!D57+'[1]10 F'!D57</f>
        <v>0</v>
      </c>
      <c r="E59" s="34"/>
      <c r="F59" s="35">
        <f t="shared" si="1"/>
        <v>0</v>
      </c>
      <c r="G59" s="2"/>
    </row>
    <row r="60" spans="1:7" s="16" customFormat="1" ht="15" customHeight="1">
      <c r="A60" s="26" t="s">
        <v>20</v>
      </c>
      <c r="B60" s="27" t="s">
        <v>60</v>
      </c>
      <c r="C60" s="36" t="s">
        <v>4</v>
      </c>
      <c r="D60" s="37">
        <f>'[1]10 A'!D58+'[1]10 B'!D58+'[1]10 C'!D58+'[1]10 D'!D58+'[1]10 E'!D58+'[1]10 F'!D58</f>
        <v>0</v>
      </c>
      <c r="E60" s="43"/>
      <c r="F60" s="35">
        <f t="shared" si="1"/>
        <v>0</v>
      </c>
      <c r="G60" s="2"/>
    </row>
    <row r="61" spans="1:7" s="16" customFormat="1" ht="15" customHeight="1">
      <c r="A61" s="26" t="s">
        <v>55</v>
      </c>
      <c r="B61" s="27" t="s">
        <v>61</v>
      </c>
      <c r="C61" s="36" t="s">
        <v>4</v>
      </c>
      <c r="D61" s="37">
        <f>'[1]10 A'!D59+'[1]10 B'!D59+'[1]10 C'!D59+'[1]10 D'!D59+'[1]10 E'!D59+'[1]10 F'!D59</f>
        <v>0</v>
      </c>
      <c r="E61" s="43"/>
      <c r="F61" s="35">
        <f t="shared" si="1"/>
        <v>0</v>
      </c>
      <c r="G61" s="2"/>
    </row>
    <row r="62" spans="1:7" s="16" customFormat="1" ht="15" customHeight="1">
      <c r="A62" s="26" t="s">
        <v>56</v>
      </c>
      <c r="B62" s="27" t="s">
        <v>62</v>
      </c>
      <c r="C62" s="36" t="s">
        <v>4</v>
      </c>
      <c r="D62" s="37">
        <f>'[1]10 A'!D60+'[1]10 B'!D60+'[1]10 C'!D60+'[1]10 D'!D60+'[1]10 E'!D60+'[1]10 F'!D60</f>
        <v>0</v>
      </c>
      <c r="E62" s="43"/>
      <c r="F62" s="35">
        <f t="shared" si="1"/>
        <v>0</v>
      </c>
      <c r="G62" s="2"/>
    </row>
    <row r="63" spans="1:7" s="16" customFormat="1" ht="15" customHeight="1">
      <c r="A63" s="26" t="s">
        <v>57</v>
      </c>
      <c r="B63" s="27" t="s">
        <v>63</v>
      </c>
      <c r="C63" s="36" t="s">
        <v>4</v>
      </c>
      <c r="D63" s="37">
        <f>'[1]10 A'!D61+'[1]10 B'!D61+'[1]10 C'!D61+'[1]10 D'!D61+'[1]10 E'!D61+'[1]10 F'!D61</f>
        <v>0</v>
      </c>
      <c r="E63" s="43"/>
      <c r="F63" s="35">
        <f t="shared" si="1"/>
        <v>0</v>
      </c>
      <c r="G63" s="2"/>
    </row>
    <row r="64" spans="1:7" s="16" customFormat="1" ht="15" customHeight="1">
      <c r="A64" s="21" t="s">
        <v>21</v>
      </c>
      <c r="B64" s="31" t="s">
        <v>44</v>
      </c>
      <c r="C64" s="36"/>
      <c r="D64" s="37">
        <f>'[1]10 A'!D62+'[1]10 B'!D62+'[1]10 C'!D62+'[1]10 D'!D62+'[1]10 E'!D62+'[1]10 F'!D62</f>
        <v>0</v>
      </c>
      <c r="E64" s="39"/>
      <c r="F64" s="35">
        <f t="shared" si="1"/>
        <v>0</v>
      </c>
      <c r="G64" s="2"/>
    </row>
    <row r="65" spans="1:7" s="16" customFormat="1" ht="15" customHeight="1">
      <c r="A65" s="26" t="s">
        <v>23</v>
      </c>
      <c r="B65" s="27" t="s">
        <v>45</v>
      </c>
      <c r="C65" s="36" t="s">
        <v>4</v>
      </c>
      <c r="D65" s="37">
        <f>'[1]10 A'!D63+'[1]10 B'!D63+'[1]10 C'!D63+'[1]10 D'!D63+'[1]10 E'!D63+'[1]10 F'!D63</f>
        <v>0</v>
      </c>
      <c r="E65" s="34"/>
      <c r="F65" s="35">
        <f t="shared" si="1"/>
        <v>0</v>
      </c>
      <c r="G65" s="2"/>
    </row>
    <row r="66" spans="1:7" s="16" customFormat="1" ht="15" customHeight="1">
      <c r="A66" s="26" t="s">
        <v>58</v>
      </c>
      <c r="B66" s="27" t="s">
        <v>59</v>
      </c>
      <c r="C66" s="36" t="s">
        <v>9</v>
      </c>
      <c r="D66" s="37">
        <f>'[1]10 A'!D64+'[1]10 B'!D64+'[1]10 C'!D64+'[1]10 D'!D64+'[1]10 E'!D64+'[1]10 F'!D64</f>
        <v>0</v>
      </c>
      <c r="E66" s="34"/>
      <c r="F66" s="35">
        <f t="shared" si="1"/>
        <v>0</v>
      </c>
      <c r="G66" s="2"/>
    </row>
    <row r="67" spans="1:7" s="16" customFormat="1" ht="15" customHeight="1">
      <c r="A67" s="21" t="s">
        <v>21</v>
      </c>
      <c r="B67" s="31" t="s">
        <v>22</v>
      </c>
      <c r="C67" s="36"/>
      <c r="D67" s="37">
        <f>'[1]10 A'!D65+'[1]10 B'!D65+'[1]10 C'!D65+'[1]10 D'!D65+'[1]10 E'!D65+'[1]10 F'!D65</f>
        <v>0</v>
      </c>
      <c r="E67" s="34"/>
      <c r="F67" s="35">
        <f t="shared" si="1"/>
        <v>0</v>
      </c>
      <c r="G67" s="2"/>
    </row>
    <row r="68" spans="1:7" s="16" customFormat="1" ht="15" customHeight="1">
      <c r="A68" s="26" t="s">
        <v>23</v>
      </c>
      <c r="B68" s="27" t="s">
        <v>46</v>
      </c>
      <c r="C68" s="36" t="s">
        <v>4</v>
      </c>
      <c r="D68" s="37">
        <f>'[1]10 A'!D66+'[1]10 B'!D66+'[1]10 C'!D66+'[1]10 D'!D66+'[1]10 E'!D66+'[1]10 F'!D66</f>
        <v>142.80000000000001</v>
      </c>
      <c r="E68" s="34"/>
      <c r="F68" s="35">
        <f t="shared" si="1"/>
        <v>0</v>
      </c>
      <c r="G68" s="2"/>
    </row>
    <row r="69" spans="1:7" s="16" customFormat="1" ht="15" customHeight="1">
      <c r="A69" s="21" t="s">
        <v>24</v>
      </c>
      <c r="B69" s="31" t="s">
        <v>47</v>
      </c>
      <c r="C69" s="36" t="s">
        <v>9</v>
      </c>
      <c r="D69" s="37">
        <f>'[1]10 A'!D67+'[1]10 B'!D67+'[1]10 C'!D67+'[1]10 D'!D67+'[1]10 E'!D67+'[1]10 F'!D67</f>
        <v>681</v>
      </c>
      <c r="E69" s="34"/>
      <c r="F69" s="35">
        <f t="shared" si="1"/>
        <v>0</v>
      </c>
      <c r="G69" s="2"/>
    </row>
    <row r="70" spans="1:7" s="16" customFormat="1" ht="15" customHeight="1">
      <c r="A70" s="21" t="s">
        <v>48</v>
      </c>
      <c r="B70" s="31" t="s">
        <v>49</v>
      </c>
      <c r="C70" s="36" t="s">
        <v>4</v>
      </c>
      <c r="D70" s="37">
        <f>'[1]10 A'!D68+'[1]10 B'!D68+'[1]10 C'!D68+'[1]10 D'!D68+'[1]10 E'!D68+'[1]10 F'!D68</f>
        <v>1306.57</v>
      </c>
      <c r="E70" s="34"/>
      <c r="F70" s="35">
        <f t="shared" si="1"/>
        <v>0</v>
      </c>
      <c r="G70" s="2"/>
    </row>
    <row r="71" spans="1:7" s="16" customFormat="1" ht="15" customHeight="1">
      <c r="A71" s="17"/>
      <c r="B71" s="18"/>
      <c r="C71" s="45"/>
      <c r="D71" s="46"/>
      <c r="E71" s="47"/>
      <c r="F71" s="35">
        <f t="shared" si="1"/>
        <v>0</v>
      </c>
      <c r="G71" s="2"/>
    </row>
    <row r="72" spans="1:7" ht="15" customHeight="1">
      <c r="A72" s="13"/>
      <c r="B72" s="42" t="s">
        <v>67</v>
      </c>
      <c r="C72" s="44"/>
      <c r="D72" s="48"/>
      <c r="E72" s="49"/>
      <c r="F72" s="50">
        <f>SUM(F43:F71)</f>
        <v>0</v>
      </c>
      <c r="G72" s="2"/>
    </row>
    <row r="73" spans="1:7">
      <c r="A73" s="21"/>
      <c r="B73" s="42" t="s">
        <v>71</v>
      </c>
      <c r="C73" s="51"/>
      <c r="D73" s="52"/>
      <c r="E73" s="53"/>
      <c r="F73" s="58">
        <f>F72*6%</f>
        <v>0</v>
      </c>
      <c r="G73" s="2"/>
    </row>
    <row r="74" spans="1:7" ht="15" customHeight="1">
      <c r="A74" s="21"/>
      <c r="B74" s="42" t="s">
        <v>72</v>
      </c>
      <c r="C74" s="54"/>
      <c r="D74" s="55"/>
      <c r="E74" s="56"/>
      <c r="F74" s="59">
        <f>F72+F73</f>
        <v>0</v>
      </c>
      <c r="G74" s="2"/>
    </row>
    <row r="75" spans="1:7" ht="21" customHeight="1">
      <c r="A75" s="62"/>
      <c r="B75" s="63" t="s">
        <v>68</v>
      </c>
      <c r="C75" s="48"/>
      <c r="D75" s="48"/>
      <c r="E75" s="49"/>
      <c r="F75" s="64">
        <f>F39+F72</f>
        <v>0</v>
      </c>
      <c r="G75" s="2"/>
    </row>
    <row r="76" spans="1:7" ht="20.100000000000001" customHeight="1">
      <c r="A76" s="21"/>
      <c r="B76" s="57" t="s">
        <v>71</v>
      </c>
      <c r="C76" s="51"/>
      <c r="D76" s="52"/>
      <c r="E76" s="53"/>
      <c r="F76" s="66">
        <f>F75*6%</f>
        <v>0</v>
      </c>
      <c r="G76" s="2"/>
    </row>
    <row r="77" spans="1:7" ht="20.100000000000001" customHeight="1">
      <c r="A77" s="60"/>
      <c r="B77" s="61" t="s">
        <v>73</v>
      </c>
      <c r="C77" s="54"/>
      <c r="D77" s="55"/>
      <c r="E77" s="56"/>
      <c r="F77" s="65">
        <f>F75+F76</f>
        <v>0</v>
      </c>
      <c r="G77" s="2"/>
    </row>
    <row r="78" spans="1:7" ht="20.100000000000001" customHeight="1">
      <c r="A78" s="13"/>
      <c r="B78" s="3"/>
      <c r="C78" s="15"/>
      <c r="D78" s="15"/>
      <c r="E78" s="3"/>
      <c r="F78" s="3"/>
      <c r="G78" s="2"/>
    </row>
    <row r="79" spans="1:7" ht="20.100000000000001" customHeight="1">
      <c r="A79" s="28" t="s">
        <v>3</v>
      </c>
      <c r="B79" s="3"/>
      <c r="C79" s="15"/>
      <c r="D79" s="15"/>
      <c r="E79" s="3"/>
      <c r="F79" s="3"/>
      <c r="G79" s="2" t="s">
        <v>3</v>
      </c>
    </row>
  </sheetData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Récap</vt:lpstr>
      <vt:lpstr>'10 Récap'!_Toc163815703</vt:lpstr>
      <vt:lpstr>'10 Récap'!Impression_des_titres</vt:lpstr>
      <vt:lpstr>'10 Récap'!Zone_d_impression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2024-05-01T23:55:52Z</cp:lastPrinted>
  <dcterms:created xsi:type="dcterms:W3CDTF">2019-07-09T03:28:28Z</dcterms:created>
  <dcterms:modified xsi:type="dcterms:W3CDTF">2024-05-02T00:45:27Z</dcterms:modified>
</cp:coreProperties>
</file>