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G:\Technique\(Op-Pat) Privé\04 - Patrimoine\4-PPI\2025\Lot 27 - CES\Consultation trvx\DCE\"/>
    </mc:Choice>
  </mc:AlternateContent>
  <xr:revisionPtr revIDLastSave="0" documentId="13_ncr:1_{3DB6F1EB-3818-4927-9F45-332D8F5698B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DPGF" sheetId="3" r:id="rId1"/>
  </sheets>
  <definedNames>
    <definedName name="_xlnm.Print_Titles" localSheetId="0">DPGF!$2:$5</definedName>
    <definedName name="_xlnm.Print_Area" localSheetId="0">DPGF!$A$2:$G$143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3" l="1"/>
  <c r="A141" i="3"/>
  <c r="D139" i="3"/>
  <c r="G139" i="3" s="1"/>
  <c r="G133" i="3"/>
  <c r="G130" i="3"/>
  <c r="D128" i="3"/>
  <c r="D129" i="3" s="1"/>
  <c r="G129" i="3" s="1"/>
  <c r="G127" i="3"/>
  <c r="G123" i="3"/>
  <c r="G121" i="3"/>
  <c r="G120" i="3"/>
  <c r="G119" i="3"/>
  <c r="G117" i="3"/>
  <c r="G116" i="3"/>
  <c r="G111" i="3"/>
  <c r="A108" i="3"/>
  <c r="D106" i="3"/>
  <c r="G106" i="3" s="1"/>
  <c r="G100" i="3"/>
  <c r="G97" i="3"/>
  <c r="D96" i="3"/>
  <c r="G96" i="3" s="1"/>
  <c r="G95" i="3"/>
  <c r="G94" i="3"/>
  <c r="G90" i="3"/>
  <c r="G88" i="3"/>
  <c r="G87" i="3"/>
  <c r="G86" i="3"/>
  <c r="G84" i="3"/>
  <c r="G83" i="3"/>
  <c r="G78" i="3"/>
  <c r="A73" i="3"/>
  <c r="D71" i="3"/>
  <c r="G71" i="3" s="1"/>
  <c r="G65" i="3"/>
  <c r="G62" i="3"/>
  <c r="D60" i="3"/>
  <c r="G60" i="3" s="1"/>
  <c r="G59" i="3"/>
  <c r="G55" i="3"/>
  <c r="G53" i="3"/>
  <c r="G52" i="3"/>
  <c r="G51" i="3"/>
  <c r="G49" i="3"/>
  <c r="G48" i="3"/>
  <c r="G43" i="3"/>
  <c r="G40" i="3"/>
  <c r="A38" i="3"/>
  <c r="D36" i="3"/>
  <c r="G36" i="3" s="1"/>
  <c r="G30" i="3"/>
  <c r="G27" i="3"/>
  <c r="D25" i="3"/>
  <c r="G25" i="3" s="1"/>
  <c r="G24" i="3"/>
  <c r="G20" i="3"/>
  <c r="D18" i="3"/>
  <c r="G18" i="3" s="1"/>
  <c r="G17" i="3"/>
  <c r="G16" i="3"/>
  <c r="D14" i="3"/>
  <c r="G14" i="3" s="1"/>
  <c r="G8" i="3"/>
  <c r="D13" i="3" l="1"/>
  <c r="G13" i="3" s="1"/>
  <c r="G128" i="3"/>
  <c r="G141" i="3" s="1"/>
  <c r="D61" i="3"/>
  <c r="G61" i="3" s="1"/>
  <c r="G73" i="3" s="1"/>
  <c r="D26" i="3"/>
  <c r="G26" i="3" s="1"/>
  <c r="G108" i="3"/>
  <c r="G38" i="3" l="1"/>
  <c r="G143" i="3" l="1"/>
</calcChain>
</file>

<file path=xl/sharedStrings.xml><?xml version="1.0" encoding="utf-8"?>
<sst xmlns="http://schemas.openxmlformats.org/spreadsheetml/2006/main" count="269" uniqueCount="63">
  <si>
    <t>PM</t>
  </si>
  <si>
    <t>U</t>
  </si>
  <si>
    <t>Purgeur automatique</t>
  </si>
  <si>
    <t>2.5.3</t>
  </si>
  <si>
    <t>Ens</t>
  </si>
  <si>
    <t>Reducteur de pression</t>
  </si>
  <si>
    <t>2.5.2</t>
  </si>
  <si>
    <t>Mitigeur thermostatique</t>
  </si>
  <si>
    <t>2.5.1</t>
  </si>
  <si>
    <t>Equipement de protection</t>
  </si>
  <si>
    <t>2.5</t>
  </si>
  <si>
    <t>2.4</t>
  </si>
  <si>
    <t>ml</t>
  </si>
  <si>
    <t>Traversé de toiture</t>
  </si>
  <si>
    <t>Calorifuges ECS suivant CCTP</t>
  </si>
  <si>
    <t>Liaison primaire</t>
  </si>
  <si>
    <t>2.3.1</t>
  </si>
  <si>
    <t>2.3</t>
  </si>
  <si>
    <t>Groupe de sécurité</t>
  </si>
  <si>
    <t>- 200L</t>
  </si>
  <si>
    <t>- 100L</t>
  </si>
  <si>
    <t>- 3 m²</t>
  </si>
  <si>
    <t>- 2 m²</t>
  </si>
  <si>
    <t xml:space="preserve">Capteur solaire </t>
  </si>
  <si>
    <t>Production ECS</t>
  </si>
  <si>
    <t>2.2</t>
  </si>
  <si>
    <t>2.</t>
  </si>
  <si>
    <t>Etudes d'exécution</t>
  </si>
  <si>
    <t>1.9</t>
  </si>
  <si>
    <t>Qté entreprise</t>
  </si>
  <si>
    <t xml:space="preserve"> Qté </t>
  </si>
  <si>
    <t>DESIGNATION DES OUVRAGES</t>
  </si>
  <si>
    <t>N° PRIX</t>
  </si>
  <si>
    <t>2.6</t>
  </si>
  <si>
    <t>CESI Thermosiphon</t>
  </si>
  <si>
    <t>2.3.1.1</t>
  </si>
  <si>
    <t>2.3.1.2</t>
  </si>
  <si>
    <t>Cuve solaire à appoint électrique</t>
  </si>
  <si>
    <t>- 300L</t>
  </si>
  <si>
    <t>Circuit Primaire</t>
  </si>
  <si>
    <t>Régulation</t>
  </si>
  <si>
    <t>2.6.1</t>
  </si>
  <si>
    <t>Réseau électrique sous goulotte</t>
  </si>
  <si>
    <t>Dépose Chauffe-eau existants</t>
  </si>
  <si>
    <t>réseau sanitaire en toiture/facade</t>
  </si>
  <si>
    <t>Descriptif Technique - Chauffe-eau solaire thermique</t>
  </si>
  <si>
    <t>2.7</t>
  </si>
  <si>
    <t>2.7.1</t>
  </si>
  <si>
    <t>2.7.2</t>
  </si>
  <si>
    <t>2.7.3</t>
  </si>
  <si>
    <t>2.7.4</t>
  </si>
  <si>
    <t>Dossier de Consultation des Entreprises</t>
  </si>
  <si>
    <t>Montant HT</t>
  </si>
  <si>
    <t>Détail des Prix Globaux et Forfaitaires</t>
  </si>
  <si>
    <t>PRIX UNITAIRE</t>
  </si>
  <si>
    <t>MONTANT TOTAL DES TRAVAUX H.T.</t>
  </si>
  <si>
    <t>Mise en place d'une production d'eau chaude sanitaire solaire sur 4 résidences FCH 2025
(commune de Dumbéa et Nouméa)</t>
  </si>
  <si>
    <t>Raccordement sur Existant</t>
  </si>
  <si>
    <t>Temporisation appoint + Note information</t>
  </si>
  <si>
    <t>Résidence HAENDEL 2</t>
  </si>
  <si>
    <t>Résidence BIZET 1</t>
  </si>
  <si>
    <t>Résidence KAMERE 8</t>
  </si>
  <si>
    <t>Résidence ANSE DU TIR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</si>
</sst>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&quot; F&quot;_-;\-* #,##0&quot; F&quot;_-;_-* \-??&quot; F&quot;_-;_-@_-"/>
    <numFmt numFmtId="165" formatCode="0.000"/>
    <numFmt numFmtId="166" formatCode="#,##0\ &quot;F&quot;"/>
  </numFmts>
  <fonts count="18" x14ac:knownFonts="1">
    <font>
      <sz val="10"/>
      <name val="Verdana"/>
    </font>
    <font>
      <sz val="10"/>
      <name val="Verdana"/>
      <family val="2"/>
    </font>
    <font>
      <b/>
      <sz val="12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8"/>
      <name val="Arial"/>
      <family val="2"/>
    </font>
    <font>
      <b/>
      <i/>
      <u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u/>
      <sz val="12"/>
      <name val="Calibri"/>
      <family val="2"/>
    </font>
    <font>
      <sz val="12"/>
      <name val="Verdana"/>
      <family val="2"/>
    </font>
    <font>
      <sz val="12"/>
      <name val="Calibri"/>
      <family val="2"/>
    </font>
    <font>
      <i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15" fillId="0" borderId="0" xfId="1" applyFont="1"/>
    <xf numFmtId="0" fontId="2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 wrapText="1"/>
    </xf>
    <xf numFmtId="164" fontId="2" fillId="2" borderId="7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12" fillId="0" borderId="8" xfId="1" applyFont="1" applyBorder="1" applyAlignment="1">
      <alignment horizontal="left"/>
    </xf>
    <xf numFmtId="0" fontId="12" fillId="0" borderId="9" xfId="1" applyFont="1" applyBorder="1" applyAlignment="1">
      <alignment horizontal="left"/>
    </xf>
    <xf numFmtId="0" fontId="6" fillId="0" borderId="9" xfId="1" applyFont="1" applyBorder="1" applyAlignment="1">
      <alignment horizontal="center" vertical="center"/>
    </xf>
    <xf numFmtId="3" fontId="5" fillId="0" borderId="10" xfId="1" applyNumberFormat="1" applyFont="1" applyBorder="1" applyAlignment="1">
      <alignment horizontal="center" vertical="center"/>
    </xf>
    <xf numFmtId="3" fontId="5" fillId="0" borderId="11" xfId="1" applyNumberFormat="1" applyFont="1" applyBorder="1" applyAlignment="1">
      <alignment horizontal="center" vertical="center"/>
    </xf>
    <xf numFmtId="0" fontId="12" fillId="0" borderId="12" xfId="1" applyFont="1" applyBorder="1" applyAlignment="1">
      <alignment horizontal="left"/>
    </xf>
    <xf numFmtId="0" fontId="12" fillId="0" borderId="13" xfId="1" applyFont="1" applyBorder="1" applyAlignment="1">
      <alignment horizontal="left"/>
    </xf>
    <xf numFmtId="0" fontId="6" fillId="0" borderId="13" xfId="1" applyFont="1" applyBorder="1" applyAlignment="1">
      <alignment horizontal="center" vertical="center"/>
    </xf>
    <xf numFmtId="3" fontId="5" fillId="0" borderId="14" xfId="1" applyNumberFormat="1" applyFont="1" applyBorder="1" applyAlignment="1">
      <alignment horizontal="center" vertical="center"/>
    </xf>
    <xf numFmtId="3" fontId="5" fillId="0" borderId="15" xfId="1" applyNumberFormat="1" applyFont="1" applyBorder="1" applyAlignment="1">
      <alignment horizontal="center" vertical="center"/>
    </xf>
    <xf numFmtId="0" fontId="3" fillId="0" borderId="13" xfId="1" quotePrefix="1" applyFont="1" applyBorder="1"/>
    <xf numFmtId="0" fontId="4" fillId="0" borderId="12" xfId="1" applyFont="1" applyBorder="1" applyAlignment="1">
      <alignment horizontal="left"/>
    </xf>
    <xf numFmtId="0" fontId="3" fillId="0" borderId="13" xfId="1" quotePrefix="1" applyFont="1" applyBorder="1" applyAlignment="1">
      <alignment wrapText="1"/>
    </xf>
    <xf numFmtId="0" fontId="17" fillId="0" borderId="13" xfId="1" applyFont="1" applyBorder="1" applyAlignment="1">
      <alignment horizontal="center"/>
    </xf>
    <xf numFmtId="0" fontId="13" fillId="0" borderId="12" xfId="1" applyFont="1" applyBorder="1" applyAlignment="1">
      <alignment horizontal="left"/>
    </xf>
    <xf numFmtId="0" fontId="14" fillId="0" borderId="13" xfId="1" applyFont="1" applyBorder="1"/>
    <xf numFmtId="0" fontId="15" fillId="0" borderId="12" xfId="1" applyFont="1" applyBorder="1" applyAlignment="1">
      <alignment horizontal="left"/>
    </xf>
    <xf numFmtId="0" fontId="16" fillId="0" borderId="13" xfId="1" applyFont="1" applyBorder="1"/>
    <xf numFmtId="0" fontId="16" fillId="0" borderId="13" xfId="1" quotePrefix="1" applyFont="1" applyBorder="1"/>
    <xf numFmtId="0" fontId="15" fillId="0" borderId="12" xfId="1" applyFont="1" applyBorder="1"/>
    <xf numFmtId="0" fontId="10" fillId="0" borderId="12" xfId="1" applyFont="1" applyBorder="1" applyAlignment="1">
      <alignment horizontal="left"/>
    </xf>
    <xf numFmtId="0" fontId="14" fillId="0" borderId="12" xfId="1" applyFont="1" applyBorder="1"/>
    <xf numFmtId="166" fontId="9" fillId="2" borderId="6" xfId="1" applyNumberFormat="1" applyFont="1" applyFill="1" applyBorder="1" applyAlignment="1">
      <alignment horizontal="center" vertical="center"/>
    </xf>
    <xf numFmtId="0" fontId="13" fillId="0" borderId="20" xfId="1" applyFont="1" applyBorder="1" applyAlignment="1">
      <alignment horizontal="left"/>
    </xf>
    <xf numFmtId="0" fontId="14" fillId="0" borderId="0" xfId="1" applyFont="1"/>
    <xf numFmtId="0" fontId="6" fillId="0" borderId="0" xfId="1" applyFont="1" applyAlignment="1">
      <alignment horizontal="center" vertical="center"/>
    </xf>
    <xf numFmtId="3" fontId="5" fillId="0" borderId="0" xfId="1" applyNumberFormat="1" applyFont="1" applyAlignment="1">
      <alignment horizontal="center" vertical="center"/>
    </xf>
    <xf numFmtId="3" fontId="5" fillId="0" borderId="21" xfId="1" applyNumberFormat="1" applyFont="1" applyBorder="1" applyAlignment="1">
      <alignment horizontal="center" vertical="center"/>
    </xf>
    <xf numFmtId="3" fontId="15" fillId="0" borderId="0" xfId="1" applyNumberFormat="1" applyFont="1"/>
    <xf numFmtId="166" fontId="15" fillId="0" borderId="0" xfId="1" applyNumberFormat="1" applyFont="1"/>
    <xf numFmtId="0" fontId="9" fillId="2" borderId="16" xfId="1" applyFont="1" applyFill="1" applyBorder="1" applyAlignment="1">
      <alignment horizontal="center" vertical="center"/>
    </xf>
    <xf numFmtId="0" fontId="9" fillId="2" borderId="17" xfId="1" applyFont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165" fontId="8" fillId="4" borderId="3" xfId="1" applyNumberFormat="1" applyFont="1" applyFill="1" applyBorder="1" applyAlignment="1">
      <alignment horizontal="center" vertical="center" wrapText="1"/>
    </xf>
    <xf numFmtId="165" fontId="8" fillId="4" borderId="2" xfId="1" applyNumberFormat="1" applyFont="1" applyFill="1" applyBorder="1" applyAlignment="1">
      <alignment horizontal="center" vertical="center" wrapText="1"/>
    </xf>
    <xf numFmtId="165" fontId="8" fillId="4" borderId="1" xfId="1" applyNumberFormat="1" applyFont="1" applyFill="1" applyBorder="1" applyAlignment="1">
      <alignment horizontal="center" vertical="center" wrapText="1"/>
    </xf>
    <xf numFmtId="165" fontId="9" fillId="2" borderId="3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165" fontId="10" fillId="3" borderId="3" xfId="1" applyNumberFormat="1" applyFont="1" applyFill="1" applyBorder="1" applyAlignment="1">
      <alignment horizontal="center" vertical="center"/>
    </xf>
    <xf numFmtId="165" fontId="10" fillId="3" borderId="2" xfId="1" applyNumberFormat="1" applyFont="1" applyFill="1" applyBorder="1" applyAlignment="1">
      <alignment horizontal="center" vertical="center"/>
    </xf>
    <xf numFmtId="165" fontId="10" fillId="3" borderId="1" xfId="1" applyNumberFormat="1" applyFont="1" applyFill="1" applyBorder="1" applyAlignment="1">
      <alignment horizontal="center" vertical="center"/>
    </xf>
    <xf numFmtId="0" fontId="8" fillId="0" borderId="18" xfId="1" applyFont="1" applyBorder="1" applyAlignment="1">
      <alignment horizontal="left"/>
    </xf>
    <xf numFmtId="0" fontId="8" fillId="0" borderId="19" xfId="1" applyFont="1" applyBorder="1" applyAlignment="1">
      <alignment horizontal="left"/>
    </xf>
    <xf numFmtId="0" fontId="8" fillId="0" borderId="15" xfId="1" applyFont="1" applyBorder="1" applyAlignment="1">
      <alignment horizontal="left"/>
    </xf>
    <xf numFmtId="0" fontId="9" fillId="2" borderId="16" xfId="1" applyFont="1" applyFill="1" applyBorder="1" applyAlignment="1">
      <alignment horizontal="left" vertical="center"/>
    </xf>
    <xf numFmtId="0" fontId="9" fillId="2" borderId="17" xfId="1" applyFont="1" applyFill="1" applyBorder="1" applyAlignment="1">
      <alignment horizontal="left" vertical="center"/>
    </xf>
    <xf numFmtId="0" fontId="9" fillId="2" borderId="7" xfId="1" applyFont="1" applyFill="1" applyBorder="1" applyAlignment="1">
      <alignment horizontal="left" vertical="center"/>
    </xf>
  </cellXfs>
  <cellStyles count="3">
    <cellStyle name="Normal" xfId="0" builtinId="0"/>
    <cellStyle name="Normal 2" xfId="1" xr:uid="{00000000-0005-0000-0000-000002000000}"/>
    <cellStyle name="Normal 3" xfId="2" xr:uid="{EDDA3D90-80A3-4966-B664-FF28605F0B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98B8E-A7A0-43C8-B84D-55D0EB9683C1}">
  <sheetPr>
    <pageSetUpPr fitToPage="1"/>
  </sheetPr>
  <dimension ref="A2:J144"/>
  <sheetViews>
    <sheetView showGridLines="0" tabSelected="1" topLeftCell="A23" zoomScale="90" zoomScaleNormal="90" zoomScaleSheetLayoutView="70" workbookViewId="0">
      <selection activeCell="G141" sqref="G141"/>
    </sheetView>
  </sheetViews>
  <sheetFormatPr baseColWidth="10" defaultColWidth="10.875" defaultRowHeight="15" x14ac:dyDescent="0.2"/>
  <cols>
    <col min="1" max="1" width="9.5" style="1" customWidth="1"/>
    <col min="2" max="2" width="45.625" style="1" customWidth="1"/>
    <col min="3" max="3" width="8.5" style="1" customWidth="1"/>
    <col min="4" max="4" width="7" style="1" customWidth="1"/>
    <col min="5" max="5" width="11.25" style="1" customWidth="1"/>
    <col min="6" max="6" width="13.25" style="1" customWidth="1"/>
    <col min="7" max="7" width="15.125" style="1" customWidth="1"/>
    <col min="8" max="8" width="14.875" style="1" customWidth="1"/>
    <col min="9" max="9" width="13.375" style="1" customWidth="1"/>
    <col min="10" max="10" width="14.375" style="1" customWidth="1"/>
    <col min="11" max="16" width="10.625" style="1" customWidth="1"/>
    <col min="17" max="16384" width="10.875" style="1"/>
  </cols>
  <sheetData>
    <row r="2" spans="1:7" ht="60" customHeight="1" x14ac:dyDescent="0.2">
      <c r="A2" s="42" t="s">
        <v>56</v>
      </c>
      <c r="B2" s="43"/>
      <c r="C2" s="43"/>
      <c r="D2" s="43"/>
      <c r="E2" s="43"/>
      <c r="F2" s="43"/>
      <c r="G2" s="44"/>
    </row>
    <row r="3" spans="1:7" ht="36.6" customHeight="1" x14ac:dyDescent="0.2">
      <c r="A3" s="45" t="s">
        <v>51</v>
      </c>
      <c r="B3" s="46"/>
      <c r="C3" s="46"/>
      <c r="D3" s="46"/>
      <c r="E3" s="46"/>
      <c r="F3" s="46"/>
      <c r="G3" s="47"/>
    </row>
    <row r="4" spans="1:7" ht="25.15" customHeight="1" thickBot="1" x14ac:dyDescent="0.25">
      <c r="A4" s="48" t="s">
        <v>53</v>
      </c>
      <c r="B4" s="49"/>
      <c r="C4" s="49"/>
      <c r="D4" s="49"/>
      <c r="E4" s="49"/>
      <c r="F4" s="49"/>
      <c r="G4" s="50"/>
    </row>
    <row r="5" spans="1:7" s="8" customFormat="1" ht="36" customHeight="1" thickTop="1" thickBot="1" x14ac:dyDescent="0.25">
      <c r="A5" s="2" t="s">
        <v>32</v>
      </c>
      <c r="B5" s="3" t="s">
        <v>31</v>
      </c>
      <c r="C5" s="4" t="s">
        <v>1</v>
      </c>
      <c r="D5" s="5" t="s">
        <v>30</v>
      </c>
      <c r="E5" s="6" t="s">
        <v>29</v>
      </c>
      <c r="F5" s="6" t="s">
        <v>54</v>
      </c>
      <c r="G5" s="7" t="s">
        <v>52</v>
      </c>
    </row>
    <row r="6" spans="1:7" ht="40.9" customHeight="1" thickTop="1" x14ac:dyDescent="0.35">
      <c r="A6" s="51" t="s">
        <v>59</v>
      </c>
      <c r="B6" s="52"/>
      <c r="C6" s="52"/>
      <c r="D6" s="52"/>
      <c r="E6" s="52"/>
      <c r="F6" s="52"/>
      <c r="G6" s="53"/>
    </row>
    <row r="7" spans="1:7" ht="31.5" x14ac:dyDescent="0.25">
      <c r="A7" s="20" t="s">
        <v>26</v>
      </c>
      <c r="B7" s="21" t="s">
        <v>45</v>
      </c>
      <c r="C7" s="16"/>
      <c r="D7" s="17"/>
      <c r="E7" s="17"/>
      <c r="F7" s="17"/>
      <c r="G7" s="18"/>
    </row>
    <row r="8" spans="1:7" ht="15.75" x14ac:dyDescent="0.25">
      <c r="A8" s="14" t="s">
        <v>25</v>
      </c>
      <c r="B8" s="15" t="s">
        <v>43</v>
      </c>
      <c r="C8" s="16" t="s">
        <v>4</v>
      </c>
      <c r="D8" s="17">
        <v>12</v>
      </c>
      <c r="E8" s="17"/>
      <c r="F8" s="17"/>
      <c r="G8" s="18">
        <f t="shared" ref="G8" si="0">D8*F8</f>
        <v>0</v>
      </c>
    </row>
    <row r="9" spans="1:7" ht="15.75" x14ac:dyDescent="0.25">
      <c r="A9" s="14"/>
      <c r="B9" s="22"/>
      <c r="C9" s="16"/>
      <c r="D9" s="17"/>
      <c r="E9" s="17"/>
      <c r="F9" s="17"/>
      <c r="G9" s="18"/>
    </row>
    <row r="10" spans="1:7" ht="15.75" x14ac:dyDescent="0.25">
      <c r="A10" s="14" t="s">
        <v>17</v>
      </c>
      <c r="B10" s="15" t="s">
        <v>24</v>
      </c>
      <c r="C10" s="16"/>
      <c r="D10" s="17"/>
      <c r="E10" s="17"/>
      <c r="F10" s="17"/>
      <c r="G10" s="18"/>
    </row>
    <row r="11" spans="1:7" ht="15.75" x14ac:dyDescent="0.25">
      <c r="A11" s="23" t="s">
        <v>16</v>
      </c>
      <c r="B11" s="24" t="s">
        <v>34</v>
      </c>
      <c r="C11" s="16"/>
      <c r="D11" s="17"/>
      <c r="E11" s="17"/>
      <c r="F11" s="17"/>
      <c r="G11" s="18"/>
    </row>
    <row r="12" spans="1:7" ht="15.75" customHeight="1" x14ac:dyDescent="0.25">
      <c r="A12" s="25" t="s">
        <v>35</v>
      </c>
      <c r="B12" s="26" t="s">
        <v>23</v>
      </c>
      <c r="C12" s="16"/>
      <c r="D12" s="17"/>
      <c r="E12" s="17"/>
      <c r="F12" s="17"/>
      <c r="G12" s="18"/>
    </row>
    <row r="13" spans="1:7" ht="15.75" x14ac:dyDescent="0.25">
      <c r="A13" s="25"/>
      <c r="B13" s="27" t="s">
        <v>22</v>
      </c>
      <c r="C13" s="16" t="s">
        <v>1</v>
      </c>
      <c r="D13" s="17">
        <f>D18*2</f>
        <v>20</v>
      </c>
      <c r="E13" s="17"/>
      <c r="F13" s="17"/>
      <c r="G13" s="18">
        <f t="shared" ref="G13:G14" si="1">D13*F13</f>
        <v>0</v>
      </c>
    </row>
    <row r="14" spans="1:7" ht="15.75" x14ac:dyDescent="0.25">
      <c r="A14" s="25"/>
      <c r="B14" s="27" t="s">
        <v>21</v>
      </c>
      <c r="C14" s="16" t="s">
        <v>1</v>
      </c>
      <c r="D14" s="17">
        <f>D17</f>
        <v>2</v>
      </c>
      <c r="E14" s="17"/>
      <c r="F14" s="17"/>
      <c r="G14" s="18">
        <f t="shared" si="1"/>
        <v>0</v>
      </c>
    </row>
    <row r="15" spans="1:7" ht="15.75" x14ac:dyDescent="0.25">
      <c r="A15" s="25" t="s">
        <v>36</v>
      </c>
      <c r="B15" s="26" t="s">
        <v>37</v>
      </c>
      <c r="C15" s="16"/>
      <c r="D15" s="17"/>
      <c r="E15" s="17"/>
      <c r="F15" s="17"/>
      <c r="G15" s="18"/>
    </row>
    <row r="16" spans="1:7" ht="15.75" hidden="1" x14ac:dyDescent="0.25">
      <c r="A16" s="28"/>
      <c r="B16" s="27" t="s">
        <v>20</v>
      </c>
      <c r="C16" s="16" t="s">
        <v>4</v>
      </c>
      <c r="D16" s="17">
        <v>0</v>
      </c>
      <c r="E16" s="17"/>
      <c r="F16" s="17"/>
      <c r="G16" s="18">
        <f>D16*F16</f>
        <v>0</v>
      </c>
    </row>
    <row r="17" spans="1:7" ht="15.75" x14ac:dyDescent="0.25">
      <c r="A17" s="25"/>
      <c r="B17" s="27" t="s">
        <v>19</v>
      </c>
      <c r="C17" s="16" t="s">
        <v>4</v>
      </c>
      <c r="D17" s="17">
        <v>2</v>
      </c>
      <c r="E17" s="17"/>
      <c r="F17" s="17"/>
      <c r="G17" s="18">
        <f t="shared" ref="G17:G18" si="2">D17*F17</f>
        <v>0</v>
      </c>
    </row>
    <row r="18" spans="1:7" ht="15.75" x14ac:dyDescent="0.25">
      <c r="A18" s="25"/>
      <c r="B18" s="27" t="s">
        <v>38</v>
      </c>
      <c r="C18" s="16" t="s">
        <v>4</v>
      </c>
      <c r="D18" s="17">
        <f>6+4</f>
        <v>10</v>
      </c>
      <c r="E18" s="17"/>
      <c r="F18" s="17"/>
      <c r="G18" s="18">
        <f t="shared" si="2"/>
        <v>0</v>
      </c>
    </row>
    <row r="19" spans="1:7" ht="15.75" x14ac:dyDescent="0.25">
      <c r="A19" s="25"/>
      <c r="B19" s="27"/>
      <c r="C19" s="16"/>
      <c r="D19" s="17"/>
      <c r="E19" s="17"/>
      <c r="F19" s="17"/>
      <c r="G19" s="18"/>
    </row>
    <row r="20" spans="1:7" ht="15.75" x14ac:dyDescent="0.25">
      <c r="A20" s="14" t="s">
        <v>11</v>
      </c>
      <c r="B20" s="15" t="s">
        <v>42</v>
      </c>
      <c r="C20" s="16" t="s">
        <v>12</v>
      </c>
      <c r="D20" s="17">
        <v>0</v>
      </c>
      <c r="E20" s="17"/>
      <c r="F20" s="17"/>
      <c r="G20" s="18">
        <f>D20*F20</f>
        <v>0</v>
      </c>
    </row>
    <row r="21" spans="1:7" ht="15.75" x14ac:dyDescent="0.25">
      <c r="A21" s="14"/>
      <c r="B21" s="15"/>
      <c r="C21" s="16"/>
      <c r="D21" s="17"/>
      <c r="E21" s="17"/>
      <c r="F21" s="17"/>
      <c r="G21" s="18"/>
    </row>
    <row r="22" spans="1:7" ht="15.75" x14ac:dyDescent="0.25">
      <c r="A22" s="14" t="s">
        <v>10</v>
      </c>
      <c r="B22" s="15" t="s">
        <v>39</v>
      </c>
      <c r="C22" s="16"/>
      <c r="D22" s="17"/>
      <c r="E22" s="17"/>
      <c r="F22" s="17"/>
      <c r="G22" s="18"/>
    </row>
    <row r="23" spans="1:7" ht="15.75" x14ac:dyDescent="0.25">
      <c r="A23" s="23" t="s">
        <v>8</v>
      </c>
      <c r="B23" s="24" t="s">
        <v>15</v>
      </c>
      <c r="C23" s="16"/>
      <c r="D23" s="17"/>
      <c r="E23" s="17"/>
      <c r="F23" s="17"/>
      <c r="G23" s="18"/>
    </row>
    <row r="24" spans="1:7" ht="15.75" x14ac:dyDescent="0.25">
      <c r="A24" s="29"/>
      <c r="B24" s="26" t="s">
        <v>44</v>
      </c>
      <c r="C24" s="16" t="s">
        <v>12</v>
      </c>
      <c r="D24" s="17">
        <v>0</v>
      </c>
      <c r="E24" s="17"/>
      <c r="F24" s="17"/>
      <c r="G24" s="18">
        <f t="shared" ref="G24:G25" si="3">D24*F24</f>
        <v>0</v>
      </c>
    </row>
    <row r="25" spans="1:7" ht="15.75" x14ac:dyDescent="0.25">
      <c r="A25" s="29"/>
      <c r="B25" s="26" t="s">
        <v>57</v>
      </c>
      <c r="C25" s="16" t="s">
        <v>4</v>
      </c>
      <c r="D25" s="17">
        <f>D8</f>
        <v>12</v>
      </c>
      <c r="E25" s="17"/>
      <c r="F25" s="17"/>
      <c r="G25" s="18">
        <f t="shared" si="3"/>
        <v>0</v>
      </c>
    </row>
    <row r="26" spans="1:7" ht="15.75" x14ac:dyDescent="0.25">
      <c r="A26" s="23" t="s">
        <v>6</v>
      </c>
      <c r="B26" s="27" t="s">
        <v>14</v>
      </c>
      <c r="C26" s="16" t="s">
        <v>12</v>
      </c>
      <c r="D26" s="17">
        <f>D25*5*2</f>
        <v>120</v>
      </c>
      <c r="E26" s="17"/>
      <c r="F26" s="17"/>
      <c r="G26" s="18">
        <f>D26*F26</f>
        <v>0</v>
      </c>
    </row>
    <row r="27" spans="1:7" ht="15.75" x14ac:dyDescent="0.25">
      <c r="A27" s="23" t="s">
        <v>3</v>
      </c>
      <c r="B27" s="26" t="s">
        <v>13</v>
      </c>
      <c r="C27" s="16" t="s">
        <v>4</v>
      </c>
      <c r="D27" s="17">
        <v>0</v>
      </c>
      <c r="E27" s="17"/>
      <c r="F27" s="17"/>
      <c r="G27" s="18">
        <f>D27*F27</f>
        <v>0</v>
      </c>
    </row>
    <row r="28" spans="1:7" ht="15.75" x14ac:dyDescent="0.25">
      <c r="A28" s="23"/>
      <c r="B28" s="26"/>
      <c r="C28" s="16"/>
      <c r="D28" s="17"/>
      <c r="E28" s="17"/>
      <c r="F28" s="17"/>
      <c r="G28" s="18"/>
    </row>
    <row r="29" spans="1:7" ht="15.75" x14ac:dyDescent="0.25">
      <c r="A29" s="14" t="s">
        <v>33</v>
      </c>
      <c r="B29" s="15" t="s">
        <v>40</v>
      </c>
      <c r="C29" s="16"/>
      <c r="D29" s="17"/>
      <c r="E29" s="17"/>
      <c r="F29" s="17"/>
      <c r="G29" s="18"/>
    </row>
    <row r="30" spans="1:7" ht="15.75" x14ac:dyDescent="0.25">
      <c r="A30" s="30" t="s">
        <v>41</v>
      </c>
      <c r="B30" s="24" t="s">
        <v>58</v>
      </c>
      <c r="C30" s="16" t="s">
        <v>4</v>
      </c>
      <c r="D30" s="17">
        <v>12</v>
      </c>
      <c r="E30" s="17"/>
      <c r="F30" s="17"/>
      <c r="G30" s="18">
        <f t="shared" ref="G30" si="4">D30*F30</f>
        <v>0</v>
      </c>
    </row>
    <row r="31" spans="1:7" ht="15.75" x14ac:dyDescent="0.25">
      <c r="A31" s="23"/>
      <c r="B31" s="24"/>
      <c r="C31" s="16"/>
      <c r="D31" s="17"/>
      <c r="E31" s="17"/>
      <c r="F31" s="17"/>
      <c r="G31" s="18"/>
    </row>
    <row r="32" spans="1:7" ht="15.75" x14ac:dyDescent="0.25">
      <c r="A32" s="14" t="s">
        <v>46</v>
      </c>
      <c r="B32" s="15" t="s">
        <v>9</v>
      </c>
      <c r="C32" s="16"/>
      <c r="D32" s="17"/>
      <c r="E32" s="17"/>
      <c r="F32" s="17"/>
      <c r="G32" s="18"/>
    </row>
    <row r="33" spans="1:7" ht="15.75" x14ac:dyDescent="0.25">
      <c r="A33" s="23" t="s">
        <v>47</v>
      </c>
      <c r="B33" s="24" t="s">
        <v>2</v>
      </c>
      <c r="C33" s="16" t="s">
        <v>1</v>
      </c>
      <c r="D33" s="17">
        <v>1</v>
      </c>
      <c r="E33" s="17"/>
      <c r="F33" s="17"/>
      <c r="G33" s="18" t="s">
        <v>0</v>
      </c>
    </row>
    <row r="34" spans="1:7" ht="15.75" x14ac:dyDescent="0.25">
      <c r="A34" s="23" t="s">
        <v>48</v>
      </c>
      <c r="B34" s="24" t="s">
        <v>18</v>
      </c>
      <c r="C34" s="16" t="s">
        <v>4</v>
      </c>
      <c r="D34" s="17">
        <v>1</v>
      </c>
      <c r="E34" s="17"/>
      <c r="F34" s="17"/>
      <c r="G34" s="18" t="s">
        <v>0</v>
      </c>
    </row>
    <row r="35" spans="1:7" ht="15.75" x14ac:dyDescent="0.25">
      <c r="A35" s="23" t="s">
        <v>49</v>
      </c>
      <c r="B35" s="24" t="s">
        <v>5</v>
      </c>
      <c r="C35" s="16" t="s">
        <v>4</v>
      </c>
      <c r="D35" s="17">
        <v>1</v>
      </c>
      <c r="E35" s="17"/>
      <c r="F35" s="17"/>
      <c r="G35" s="18" t="s">
        <v>0</v>
      </c>
    </row>
    <row r="36" spans="1:7" ht="15.75" x14ac:dyDescent="0.25">
      <c r="A36" s="23" t="s">
        <v>50</v>
      </c>
      <c r="B36" s="24" t="s">
        <v>7</v>
      </c>
      <c r="C36" s="16" t="s">
        <v>4</v>
      </c>
      <c r="D36" s="17">
        <f>D8</f>
        <v>12</v>
      </c>
      <c r="E36" s="17"/>
      <c r="F36" s="17"/>
      <c r="G36" s="18">
        <f>D36*F36</f>
        <v>0</v>
      </c>
    </row>
    <row r="37" spans="1:7" ht="16.5" thickBot="1" x14ac:dyDescent="0.3">
      <c r="A37" s="23"/>
      <c r="B37" s="24"/>
      <c r="C37" s="16"/>
      <c r="D37" s="17"/>
      <c r="E37" s="17"/>
      <c r="F37" s="17"/>
      <c r="G37" s="18"/>
    </row>
    <row r="38" spans="1:7" ht="20.25" thickTop="1" thickBot="1" x14ac:dyDescent="0.25">
      <c r="A38" s="54" t="str">
        <f>"Sous-total Travaux H.T. "&amp;A6</f>
        <v>Sous-total Travaux H.T. Résidence HAENDEL 2</v>
      </c>
      <c r="B38" s="55"/>
      <c r="C38" s="55"/>
      <c r="D38" s="55"/>
      <c r="E38" s="55"/>
      <c r="F38" s="56"/>
      <c r="G38" s="31">
        <f>SUM(G7:G36)</f>
        <v>0</v>
      </c>
    </row>
    <row r="39" spans="1:7" ht="40.15" customHeight="1" thickTop="1" thickBot="1" x14ac:dyDescent="0.4">
      <c r="A39" s="51" t="s">
        <v>60</v>
      </c>
      <c r="B39" s="52"/>
      <c r="C39" s="52"/>
      <c r="D39" s="52"/>
      <c r="E39" s="52"/>
      <c r="F39" s="52"/>
      <c r="G39" s="53"/>
    </row>
    <row r="40" spans="1:7" ht="16.5" thickTop="1" x14ac:dyDescent="0.25">
      <c r="A40" s="9" t="s">
        <v>28</v>
      </c>
      <c r="B40" s="10" t="s">
        <v>27</v>
      </c>
      <c r="C40" s="11" t="s">
        <v>4</v>
      </c>
      <c r="D40" s="12">
        <v>1</v>
      </c>
      <c r="E40" s="12"/>
      <c r="F40" s="12"/>
      <c r="G40" s="13">
        <f>D40*F40</f>
        <v>0</v>
      </c>
    </row>
    <row r="41" spans="1:7" ht="15.75" x14ac:dyDescent="0.25">
      <c r="A41" s="14"/>
      <c r="B41" s="19"/>
      <c r="C41" s="16"/>
      <c r="D41" s="17"/>
      <c r="E41" s="17"/>
      <c r="F41" s="17"/>
      <c r="G41" s="18"/>
    </row>
    <row r="42" spans="1:7" ht="31.5" x14ac:dyDescent="0.25">
      <c r="A42" s="20" t="s">
        <v>26</v>
      </c>
      <c r="B42" s="21" t="s">
        <v>45</v>
      </c>
      <c r="C42" s="16"/>
      <c r="D42" s="17"/>
      <c r="E42" s="17"/>
      <c r="F42" s="17"/>
      <c r="G42" s="18"/>
    </row>
    <row r="43" spans="1:7" ht="15.75" x14ac:dyDescent="0.25">
      <c r="A43" s="14" t="s">
        <v>25</v>
      </c>
      <c r="B43" s="15" t="s">
        <v>43</v>
      </c>
      <c r="C43" s="16" t="s">
        <v>4</v>
      </c>
      <c r="D43" s="17">
        <v>48</v>
      </c>
      <c r="E43" s="17"/>
      <c r="F43" s="17"/>
      <c r="G43" s="18">
        <f t="shared" ref="G43" si="5">D43*F43</f>
        <v>0</v>
      </c>
    </row>
    <row r="44" spans="1:7" ht="15.75" x14ac:dyDescent="0.25">
      <c r="A44" s="14"/>
      <c r="B44" s="22"/>
      <c r="C44" s="16"/>
      <c r="D44" s="17"/>
      <c r="E44" s="17"/>
      <c r="F44" s="17"/>
      <c r="G44" s="18"/>
    </row>
    <row r="45" spans="1:7" ht="15.75" x14ac:dyDescent="0.25">
      <c r="A45" s="14" t="s">
        <v>17</v>
      </c>
      <c r="B45" s="15" t="s">
        <v>24</v>
      </c>
      <c r="C45" s="16"/>
      <c r="D45" s="17"/>
      <c r="E45" s="17"/>
      <c r="F45" s="17"/>
      <c r="G45" s="18"/>
    </row>
    <row r="46" spans="1:7" ht="15.75" x14ac:dyDescent="0.25">
      <c r="A46" s="23" t="s">
        <v>16</v>
      </c>
      <c r="B46" s="24" t="s">
        <v>34</v>
      </c>
      <c r="C46" s="16"/>
      <c r="D46" s="17"/>
      <c r="E46" s="17"/>
      <c r="F46" s="17"/>
      <c r="G46" s="18"/>
    </row>
    <row r="47" spans="1:7" ht="15.75" x14ac:dyDescent="0.25">
      <c r="A47" s="25" t="s">
        <v>35</v>
      </c>
      <c r="B47" s="26" t="s">
        <v>23</v>
      </c>
      <c r="C47" s="16"/>
      <c r="D47" s="17"/>
      <c r="E47" s="17"/>
      <c r="F47" s="17"/>
      <c r="G47" s="18"/>
    </row>
    <row r="48" spans="1:7" ht="15.75" x14ac:dyDescent="0.25">
      <c r="A48" s="25"/>
      <c r="B48" s="27" t="s">
        <v>22</v>
      </c>
      <c r="C48" s="16" t="s">
        <v>1</v>
      </c>
      <c r="D48" s="17">
        <v>96</v>
      </c>
      <c r="E48" s="17"/>
      <c r="F48" s="17"/>
      <c r="G48" s="18">
        <f t="shared" ref="G48:G49" si="6">D48*F48</f>
        <v>0</v>
      </c>
    </row>
    <row r="49" spans="1:7" ht="15.75" x14ac:dyDescent="0.25">
      <c r="A49" s="25"/>
      <c r="B49" s="27" t="s">
        <v>21</v>
      </c>
      <c r="C49" s="16" t="s">
        <v>1</v>
      </c>
      <c r="D49" s="17">
        <v>0</v>
      </c>
      <c r="E49" s="17"/>
      <c r="F49" s="17"/>
      <c r="G49" s="18">
        <f t="shared" si="6"/>
        <v>0</v>
      </c>
    </row>
    <row r="50" spans="1:7" ht="15.75" customHeight="1" x14ac:dyDescent="0.25">
      <c r="A50" s="25" t="s">
        <v>36</v>
      </c>
      <c r="B50" s="26" t="s">
        <v>37</v>
      </c>
      <c r="C50" s="16"/>
      <c r="D50" s="17"/>
      <c r="E50" s="17"/>
      <c r="F50" s="17"/>
      <c r="G50" s="18"/>
    </row>
    <row r="51" spans="1:7" ht="15.75" x14ac:dyDescent="0.25">
      <c r="A51" s="28"/>
      <c r="B51" s="27" t="s">
        <v>20</v>
      </c>
      <c r="C51" s="16" t="s">
        <v>4</v>
      </c>
      <c r="D51" s="17">
        <v>0</v>
      </c>
      <c r="E51" s="17"/>
      <c r="F51" s="17"/>
      <c r="G51" s="18">
        <f>D51*F51</f>
        <v>0</v>
      </c>
    </row>
    <row r="52" spans="1:7" ht="15.75" x14ac:dyDescent="0.25">
      <c r="A52" s="25"/>
      <c r="B52" s="27" t="s">
        <v>19</v>
      </c>
      <c r="C52" s="16" t="s">
        <v>4</v>
      </c>
      <c r="D52" s="17">
        <v>0</v>
      </c>
      <c r="E52" s="17"/>
      <c r="F52" s="17"/>
      <c r="G52" s="18">
        <f t="shared" ref="G52:G53" si="7">D52*F52</f>
        <v>0</v>
      </c>
    </row>
    <row r="53" spans="1:7" ht="15.75" x14ac:dyDescent="0.25">
      <c r="A53" s="25"/>
      <c r="B53" s="27" t="s">
        <v>38</v>
      </c>
      <c r="C53" s="16" t="s">
        <v>4</v>
      </c>
      <c r="D53" s="17">
        <v>48</v>
      </c>
      <c r="E53" s="17"/>
      <c r="F53" s="17"/>
      <c r="G53" s="18">
        <f t="shared" si="7"/>
        <v>0</v>
      </c>
    </row>
    <row r="54" spans="1:7" ht="15.75" x14ac:dyDescent="0.25">
      <c r="A54" s="25"/>
      <c r="B54" s="27"/>
      <c r="C54" s="16"/>
      <c r="D54" s="17"/>
      <c r="E54" s="17"/>
      <c r="F54" s="17"/>
      <c r="G54" s="18"/>
    </row>
    <row r="55" spans="1:7" ht="15.75" x14ac:dyDescent="0.25">
      <c r="A55" s="14" t="s">
        <v>11</v>
      </c>
      <c r="B55" s="15" t="s">
        <v>42</v>
      </c>
      <c r="C55" s="16" t="s">
        <v>12</v>
      </c>
      <c r="D55" s="17">
        <v>240</v>
      </c>
      <c r="E55" s="17"/>
      <c r="F55" s="17"/>
      <c r="G55" s="18">
        <f>D55*F55</f>
        <v>0</v>
      </c>
    </row>
    <row r="56" spans="1:7" ht="15.75" x14ac:dyDescent="0.25">
      <c r="A56" s="14"/>
      <c r="B56" s="15"/>
      <c r="C56" s="16"/>
      <c r="D56" s="17"/>
      <c r="E56" s="17"/>
      <c r="F56" s="17"/>
      <c r="G56" s="18"/>
    </row>
    <row r="57" spans="1:7" ht="15.75" x14ac:dyDescent="0.25">
      <c r="A57" s="14" t="s">
        <v>10</v>
      </c>
      <c r="B57" s="15" t="s">
        <v>39</v>
      </c>
      <c r="C57" s="16"/>
      <c r="D57" s="17"/>
      <c r="E57" s="17"/>
      <c r="F57" s="17"/>
      <c r="G57" s="18"/>
    </row>
    <row r="58" spans="1:7" ht="15.75" x14ac:dyDescent="0.25">
      <c r="A58" s="23" t="s">
        <v>8</v>
      </c>
      <c r="B58" s="24" t="s">
        <v>15</v>
      </c>
      <c r="C58" s="16"/>
      <c r="D58" s="17"/>
      <c r="E58" s="17"/>
      <c r="F58" s="17"/>
      <c r="G58" s="18"/>
    </row>
    <row r="59" spans="1:7" ht="15.75" x14ac:dyDescent="0.25">
      <c r="A59" s="29"/>
      <c r="B59" s="26" t="s">
        <v>44</v>
      </c>
      <c r="C59" s="16" t="s">
        <v>12</v>
      </c>
      <c r="D59" s="17">
        <v>480</v>
      </c>
      <c r="E59" s="17"/>
      <c r="F59" s="17"/>
      <c r="G59" s="18">
        <f t="shared" ref="G59:G60" si="8">D59*F59</f>
        <v>0</v>
      </c>
    </row>
    <row r="60" spans="1:7" ht="15.75" x14ac:dyDescent="0.25">
      <c r="A60" s="29"/>
      <c r="B60" s="26" t="s">
        <v>57</v>
      </c>
      <c r="C60" s="16" t="s">
        <v>4</v>
      </c>
      <c r="D60" s="17">
        <f>D43</f>
        <v>48</v>
      </c>
      <c r="E60" s="17"/>
      <c r="F60" s="17"/>
      <c r="G60" s="18">
        <f t="shared" si="8"/>
        <v>0</v>
      </c>
    </row>
    <row r="61" spans="1:7" ht="15.75" x14ac:dyDescent="0.25">
      <c r="A61" s="23" t="s">
        <v>6</v>
      </c>
      <c r="B61" s="27" t="s">
        <v>14</v>
      </c>
      <c r="C61" s="16" t="s">
        <v>12</v>
      </c>
      <c r="D61" s="17">
        <f>D60*5*2</f>
        <v>480</v>
      </c>
      <c r="E61" s="17"/>
      <c r="F61" s="17"/>
      <c r="G61" s="18">
        <f>D61*F61</f>
        <v>0</v>
      </c>
    </row>
    <row r="62" spans="1:7" ht="15.75" hidden="1" x14ac:dyDescent="0.25">
      <c r="A62" s="23" t="s">
        <v>3</v>
      </c>
      <c r="B62" s="26" t="s">
        <v>13</v>
      </c>
      <c r="C62" s="16" t="s">
        <v>4</v>
      </c>
      <c r="D62" s="17"/>
      <c r="E62" s="17"/>
      <c r="F62" s="17"/>
      <c r="G62" s="18">
        <f>D62*F62</f>
        <v>0</v>
      </c>
    </row>
    <row r="63" spans="1:7" ht="15.75" x14ac:dyDescent="0.25">
      <c r="A63" s="23"/>
      <c r="B63" s="26"/>
      <c r="C63" s="16"/>
      <c r="D63" s="17"/>
      <c r="E63" s="17"/>
      <c r="F63" s="17"/>
      <c r="G63" s="18"/>
    </row>
    <row r="64" spans="1:7" ht="15.75" x14ac:dyDescent="0.25">
      <c r="A64" s="14" t="s">
        <v>33</v>
      </c>
      <c r="B64" s="15" t="s">
        <v>40</v>
      </c>
      <c r="C64" s="16"/>
      <c r="D64" s="17"/>
      <c r="E64" s="17"/>
      <c r="F64" s="17"/>
      <c r="G64" s="18"/>
    </row>
    <row r="65" spans="1:7" ht="15.75" x14ac:dyDescent="0.25">
      <c r="A65" s="30" t="s">
        <v>41</v>
      </c>
      <c r="B65" s="24" t="s">
        <v>58</v>
      </c>
      <c r="C65" s="16" t="s">
        <v>4</v>
      </c>
      <c r="D65" s="17">
        <v>48</v>
      </c>
      <c r="E65" s="17"/>
      <c r="F65" s="17"/>
      <c r="G65" s="18">
        <f t="shared" ref="G65" si="9">D65*F65</f>
        <v>0</v>
      </c>
    </row>
    <row r="66" spans="1:7" ht="15.75" x14ac:dyDescent="0.25">
      <c r="A66" s="23"/>
      <c r="B66" s="24"/>
      <c r="C66" s="16"/>
      <c r="D66" s="17"/>
      <c r="E66" s="17"/>
      <c r="F66" s="17"/>
      <c r="G66" s="18"/>
    </row>
    <row r="67" spans="1:7" ht="15.75" x14ac:dyDescent="0.25">
      <c r="A67" s="14" t="s">
        <v>46</v>
      </c>
      <c r="B67" s="15" t="s">
        <v>9</v>
      </c>
      <c r="C67" s="16"/>
      <c r="D67" s="17"/>
      <c r="E67" s="17"/>
      <c r="F67" s="17"/>
      <c r="G67" s="18"/>
    </row>
    <row r="68" spans="1:7" ht="15.75" x14ac:dyDescent="0.25">
      <c r="A68" s="23" t="s">
        <v>47</v>
      </c>
      <c r="B68" s="24" t="s">
        <v>2</v>
      </c>
      <c r="C68" s="16" t="s">
        <v>1</v>
      </c>
      <c r="D68" s="17">
        <v>1</v>
      </c>
      <c r="E68" s="17"/>
      <c r="F68" s="17"/>
      <c r="G68" s="18" t="s">
        <v>0</v>
      </c>
    </row>
    <row r="69" spans="1:7" ht="15.75" x14ac:dyDescent="0.25">
      <c r="A69" s="23" t="s">
        <v>48</v>
      </c>
      <c r="B69" s="24" t="s">
        <v>18</v>
      </c>
      <c r="C69" s="16" t="s">
        <v>4</v>
      </c>
      <c r="D69" s="17">
        <v>1</v>
      </c>
      <c r="E69" s="17"/>
      <c r="F69" s="17"/>
      <c r="G69" s="18" t="s">
        <v>0</v>
      </c>
    </row>
    <row r="70" spans="1:7" ht="15.75" x14ac:dyDescent="0.25">
      <c r="A70" s="23" t="s">
        <v>49</v>
      </c>
      <c r="B70" s="24" t="s">
        <v>5</v>
      </c>
      <c r="C70" s="16" t="s">
        <v>4</v>
      </c>
      <c r="D70" s="17">
        <v>1</v>
      </c>
      <c r="E70" s="17"/>
      <c r="F70" s="17"/>
      <c r="G70" s="18" t="s">
        <v>0</v>
      </c>
    </row>
    <row r="71" spans="1:7" ht="15.75" x14ac:dyDescent="0.25">
      <c r="A71" s="23" t="s">
        <v>50</v>
      </c>
      <c r="B71" s="24" t="s">
        <v>7</v>
      </c>
      <c r="C71" s="16" t="s">
        <v>4</v>
      </c>
      <c r="D71" s="17">
        <f>D43</f>
        <v>48</v>
      </c>
      <c r="E71" s="17"/>
      <c r="F71" s="17"/>
      <c r="G71" s="18">
        <f>D71*F71</f>
        <v>0</v>
      </c>
    </row>
    <row r="72" spans="1:7" ht="16.5" thickBot="1" x14ac:dyDescent="0.3">
      <c r="A72" s="32"/>
      <c r="B72" s="33"/>
      <c r="C72" s="34"/>
      <c r="D72" s="35"/>
      <c r="E72" s="35"/>
      <c r="F72" s="36"/>
      <c r="G72" s="36"/>
    </row>
    <row r="73" spans="1:7" ht="20.25" thickTop="1" thickBot="1" x14ac:dyDescent="0.25">
      <c r="A73" s="54" t="str">
        <f>"Sous-total Travaux H.T. "&amp;A39</f>
        <v>Sous-total Travaux H.T. Résidence BIZET 1</v>
      </c>
      <c r="B73" s="55"/>
      <c r="C73" s="55"/>
      <c r="D73" s="55"/>
      <c r="E73" s="55"/>
      <c r="F73" s="56"/>
      <c r="G73" s="31">
        <f>SUM(G40:G71)</f>
        <v>0</v>
      </c>
    </row>
    <row r="74" spans="1:7" ht="58.15" customHeight="1" thickTop="1" thickBot="1" x14ac:dyDescent="0.4">
      <c r="A74" s="51" t="s">
        <v>61</v>
      </c>
      <c r="B74" s="52"/>
      <c r="C74" s="52"/>
      <c r="D74" s="52"/>
      <c r="E74" s="52"/>
      <c r="F74" s="52"/>
      <c r="G74" s="53"/>
    </row>
    <row r="75" spans="1:7" ht="16.5" thickTop="1" x14ac:dyDescent="0.25">
      <c r="A75" s="9" t="s">
        <v>28</v>
      </c>
      <c r="B75" s="10" t="s">
        <v>27</v>
      </c>
      <c r="C75" s="11" t="s">
        <v>4</v>
      </c>
      <c r="D75" s="12">
        <v>1</v>
      </c>
      <c r="E75" s="12"/>
      <c r="F75" s="12"/>
      <c r="G75" s="13">
        <f>D75*F75</f>
        <v>0</v>
      </c>
    </row>
    <row r="76" spans="1:7" ht="15.75" x14ac:dyDescent="0.25">
      <c r="A76" s="14"/>
      <c r="B76" s="19"/>
      <c r="C76" s="16"/>
      <c r="D76" s="17"/>
      <c r="E76" s="17"/>
      <c r="F76" s="17"/>
      <c r="G76" s="18"/>
    </row>
    <row r="77" spans="1:7" ht="31.5" x14ac:dyDescent="0.25">
      <c r="A77" s="20" t="s">
        <v>26</v>
      </c>
      <c r="B77" s="21" t="s">
        <v>45</v>
      </c>
      <c r="C77" s="16"/>
      <c r="D77" s="17"/>
      <c r="E77" s="17"/>
      <c r="F77" s="17"/>
      <c r="G77" s="18"/>
    </row>
    <row r="78" spans="1:7" ht="15.75" x14ac:dyDescent="0.25">
      <c r="A78" s="14" t="s">
        <v>25</v>
      </c>
      <c r="B78" s="15" t="s">
        <v>43</v>
      </c>
      <c r="C78" s="16" t="s">
        <v>4</v>
      </c>
      <c r="D78" s="17">
        <v>26</v>
      </c>
      <c r="E78" s="17"/>
      <c r="F78" s="17"/>
      <c r="G78" s="18">
        <f t="shared" ref="G78" si="10">D78*F78</f>
        <v>0</v>
      </c>
    </row>
    <row r="79" spans="1:7" ht="15.75" x14ac:dyDescent="0.25">
      <c r="A79" s="14"/>
      <c r="B79" s="22"/>
      <c r="C79" s="16"/>
      <c r="D79" s="17"/>
      <c r="E79" s="17"/>
      <c r="F79" s="17"/>
      <c r="G79" s="18"/>
    </row>
    <row r="80" spans="1:7" ht="15.75" x14ac:dyDescent="0.25">
      <c r="A80" s="14" t="s">
        <v>17</v>
      </c>
      <c r="B80" s="15" t="s">
        <v>24</v>
      </c>
      <c r="C80" s="16"/>
      <c r="D80" s="17"/>
      <c r="E80" s="17"/>
      <c r="F80" s="17"/>
      <c r="G80" s="18"/>
    </row>
    <row r="81" spans="1:7" ht="15.75" x14ac:dyDescent="0.25">
      <c r="A81" s="23" t="s">
        <v>16</v>
      </c>
      <c r="B81" s="24" t="s">
        <v>34</v>
      </c>
      <c r="C81" s="16"/>
      <c r="D81" s="17"/>
      <c r="E81" s="17"/>
      <c r="F81" s="17"/>
      <c r="G81" s="18"/>
    </row>
    <row r="82" spans="1:7" ht="15.75" x14ac:dyDescent="0.25">
      <c r="A82" s="25" t="s">
        <v>35</v>
      </c>
      <c r="B82" s="26" t="s">
        <v>23</v>
      </c>
      <c r="C82" s="16"/>
      <c r="D82" s="17"/>
      <c r="E82" s="17"/>
      <c r="F82" s="17"/>
      <c r="G82" s="18"/>
    </row>
    <row r="83" spans="1:7" ht="15.75" x14ac:dyDescent="0.25">
      <c r="A83" s="25"/>
      <c r="B83" s="27" t="s">
        <v>22</v>
      </c>
      <c r="C83" s="16" t="s">
        <v>1</v>
      </c>
      <c r="D83" s="17">
        <v>32</v>
      </c>
      <c r="E83" s="17"/>
      <c r="F83" s="17"/>
      <c r="G83" s="18">
        <f t="shared" ref="G83:G84" si="11">D83*F83</f>
        <v>0</v>
      </c>
    </row>
    <row r="84" spans="1:7" ht="15.75" x14ac:dyDescent="0.25">
      <c r="A84" s="25"/>
      <c r="B84" s="27" t="s">
        <v>21</v>
      </c>
      <c r="C84" s="16" t="s">
        <v>1</v>
      </c>
      <c r="D84" s="17">
        <v>10</v>
      </c>
      <c r="E84" s="17"/>
      <c r="F84" s="17"/>
      <c r="G84" s="18">
        <f t="shared" si="11"/>
        <v>0</v>
      </c>
    </row>
    <row r="85" spans="1:7" ht="15.75" x14ac:dyDescent="0.25">
      <c r="A85" s="25" t="s">
        <v>36</v>
      </c>
      <c r="B85" s="26" t="s">
        <v>37</v>
      </c>
      <c r="C85" s="16"/>
      <c r="D85" s="17"/>
      <c r="E85" s="17"/>
      <c r="F85" s="17"/>
      <c r="G85" s="18"/>
    </row>
    <row r="86" spans="1:7" ht="15.75" x14ac:dyDescent="0.25">
      <c r="A86" s="28"/>
      <c r="B86" s="27" t="s">
        <v>20</v>
      </c>
      <c r="C86" s="16" t="s">
        <v>4</v>
      </c>
      <c r="D86" s="17">
        <v>0</v>
      </c>
      <c r="E86" s="17"/>
      <c r="F86" s="17"/>
      <c r="G86" s="18">
        <f>D86*F86</f>
        <v>0</v>
      </c>
    </row>
    <row r="87" spans="1:7" ht="15.75" x14ac:dyDescent="0.25">
      <c r="A87" s="25"/>
      <c r="B87" s="27" t="s">
        <v>19</v>
      </c>
      <c r="C87" s="16" t="s">
        <v>4</v>
      </c>
      <c r="D87" s="17">
        <v>10</v>
      </c>
      <c r="E87" s="17"/>
      <c r="F87" s="17"/>
      <c r="G87" s="18">
        <f t="shared" ref="G87:G88" si="12">D87*F87</f>
        <v>0</v>
      </c>
    </row>
    <row r="88" spans="1:7" ht="15.75" x14ac:dyDescent="0.25">
      <c r="A88" s="25"/>
      <c r="B88" s="27" t="s">
        <v>38</v>
      </c>
      <c r="C88" s="16" t="s">
        <v>4</v>
      </c>
      <c r="D88" s="17">
        <v>16</v>
      </c>
      <c r="E88" s="17"/>
      <c r="F88" s="17"/>
      <c r="G88" s="18">
        <f t="shared" si="12"/>
        <v>0</v>
      </c>
    </row>
    <row r="89" spans="1:7" ht="15.75" x14ac:dyDescent="0.25">
      <c r="A89" s="25"/>
      <c r="B89" s="27"/>
      <c r="C89" s="16"/>
      <c r="D89" s="17"/>
      <c r="E89" s="17"/>
      <c r="F89" s="17"/>
      <c r="G89" s="18"/>
    </row>
    <row r="90" spans="1:7" ht="15.75" x14ac:dyDescent="0.25">
      <c r="A90" s="14" t="s">
        <v>11</v>
      </c>
      <c r="B90" s="15" t="s">
        <v>42</v>
      </c>
      <c r="C90" s="16" t="s">
        <v>12</v>
      </c>
      <c r="D90" s="17">
        <v>52</v>
      </c>
      <c r="E90" s="17"/>
      <c r="F90" s="17"/>
      <c r="G90" s="18">
        <f>D90*F90</f>
        <v>0</v>
      </c>
    </row>
    <row r="91" spans="1:7" ht="15.75" x14ac:dyDescent="0.25">
      <c r="A91" s="14"/>
      <c r="B91" s="15"/>
      <c r="C91" s="16"/>
      <c r="D91" s="17"/>
      <c r="E91" s="17"/>
      <c r="F91" s="17"/>
      <c r="G91" s="18"/>
    </row>
    <row r="92" spans="1:7" ht="15.75" x14ac:dyDescent="0.25">
      <c r="A92" s="14" t="s">
        <v>10</v>
      </c>
      <c r="B92" s="15" t="s">
        <v>39</v>
      </c>
      <c r="C92" s="16"/>
      <c r="D92" s="17"/>
      <c r="E92" s="17"/>
      <c r="F92" s="17"/>
      <c r="G92" s="18"/>
    </row>
    <row r="93" spans="1:7" ht="15.75" x14ac:dyDescent="0.25">
      <c r="A93" s="23" t="s">
        <v>8</v>
      </c>
      <c r="B93" s="24" t="s">
        <v>15</v>
      </c>
      <c r="C93" s="16"/>
      <c r="D93" s="17"/>
      <c r="E93" s="17"/>
      <c r="F93" s="17"/>
      <c r="G93" s="18"/>
    </row>
    <row r="94" spans="1:7" ht="15.75" x14ac:dyDescent="0.25">
      <c r="A94" s="29"/>
      <c r="B94" s="26" t="s">
        <v>44</v>
      </c>
      <c r="C94" s="16" t="s">
        <v>12</v>
      </c>
      <c r="D94" s="17">
        <v>104</v>
      </c>
      <c r="E94" s="17"/>
      <c r="F94" s="17"/>
      <c r="G94" s="18">
        <f t="shared" ref="G94:G95" si="13">D94*F94</f>
        <v>0</v>
      </c>
    </row>
    <row r="95" spans="1:7" ht="15.75" x14ac:dyDescent="0.25">
      <c r="A95" s="29"/>
      <c r="B95" s="26" t="s">
        <v>57</v>
      </c>
      <c r="C95" s="16" t="s">
        <v>4</v>
      </c>
      <c r="D95" s="17">
        <v>26</v>
      </c>
      <c r="E95" s="17"/>
      <c r="F95" s="17"/>
      <c r="G95" s="18">
        <f t="shared" si="13"/>
        <v>0</v>
      </c>
    </row>
    <row r="96" spans="1:7" ht="15.75" x14ac:dyDescent="0.25">
      <c r="A96" s="23" t="s">
        <v>6</v>
      </c>
      <c r="B96" s="27" t="s">
        <v>14</v>
      </c>
      <c r="C96" s="16" t="s">
        <v>12</v>
      </c>
      <c r="D96" s="17">
        <f>D95*5*2</f>
        <v>260</v>
      </c>
      <c r="E96" s="17"/>
      <c r="F96" s="17"/>
      <c r="G96" s="18">
        <f>D96*F96</f>
        <v>0</v>
      </c>
    </row>
    <row r="97" spans="1:10" ht="15.75" x14ac:dyDescent="0.25">
      <c r="A97" s="23" t="s">
        <v>3</v>
      </c>
      <c r="B97" s="26" t="s">
        <v>13</v>
      </c>
      <c r="C97" s="16" t="s">
        <v>4</v>
      </c>
      <c r="D97" s="17">
        <v>52</v>
      </c>
      <c r="E97" s="17"/>
      <c r="F97" s="17"/>
      <c r="G97" s="18">
        <f>D97*F97</f>
        <v>0</v>
      </c>
    </row>
    <row r="98" spans="1:10" ht="15.75" x14ac:dyDescent="0.25">
      <c r="A98" s="23"/>
      <c r="B98" s="26"/>
      <c r="C98" s="16"/>
      <c r="D98" s="17"/>
      <c r="E98" s="17"/>
      <c r="F98" s="17"/>
      <c r="G98" s="18"/>
    </row>
    <row r="99" spans="1:10" ht="15.75" x14ac:dyDescent="0.25">
      <c r="A99" s="14" t="s">
        <v>33</v>
      </c>
      <c r="B99" s="15" t="s">
        <v>40</v>
      </c>
      <c r="C99" s="16"/>
      <c r="D99" s="17"/>
      <c r="E99" s="17"/>
      <c r="F99" s="17"/>
      <c r="G99" s="18"/>
    </row>
    <row r="100" spans="1:10" ht="15.75" x14ac:dyDescent="0.25">
      <c r="A100" s="30" t="s">
        <v>41</v>
      </c>
      <c r="B100" s="24" t="s">
        <v>58</v>
      </c>
      <c r="C100" s="16" t="s">
        <v>4</v>
      </c>
      <c r="D100" s="17">
        <v>26</v>
      </c>
      <c r="E100" s="17"/>
      <c r="F100" s="17"/>
      <c r="G100" s="18">
        <f t="shared" ref="G100" si="14">D100*F100</f>
        <v>0</v>
      </c>
    </row>
    <row r="101" spans="1:10" ht="15.75" x14ac:dyDescent="0.25">
      <c r="A101" s="23"/>
      <c r="B101" s="24"/>
      <c r="C101" s="16"/>
      <c r="D101" s="17"/>
      <c r="E101" s="17"/>
      <c r="F101" s="17"/>
      <c r="G101" s="18"/>
    </row>
    <row r="102" spans="1:10" ht="15.75" x14ac:dyDescent="0.25">
      <c r="A102" s="14" t="s">
        <v>46</v>
      </c>
      <c r="B102" s="15" t="s">
        <v>9</v>
      </c>
      <c r="C102" s="16"/>
      <c r="D102" s="17"/>
      <c r="E102" s="17"/>
      <c r="F102" s="17"/>
      <c r="G102" s="18"/>
    </row>
    <row r="103" spans="1:10" ht="15.75" x14ac:dyDescent="0.25">
      <c r="A103" s="23" t="s">
        <v>47</v>
      </c>
      <c r="B103" s="24" t="s">
        <v>2</v>
      </c>
      <c r="C103" s="16" t="s">
        <v>1</v>
      </c>
      <c r="D103" s="17">
        <v>1</v>
      </c>
      <c r="E103" s="17"/>
      <c r="F103" s="17"/>
      <c r="G103" s="18" t="s">
        <v>0</v>
      </c>
    </row>
    <row r="104" spans="1:10" ht="15.75" x14ac:dyDescent="0.25">
      <c r="A104" s="23" t="s">
        <v>48</v>
      </c>
      <c r="B104" s="24" t="s">
        <v>18</v>
      </c>
      <c r="C104" s="16" t="s">
        <v>4</v>
      </c>
      <c r="D104" s="17">
        <v>1</v>
      </c>
      <c r="E104" s="17"/>
      <c r="F104" s="17"/>
      <c r="G104" s="18" t="s">
        <v>0</v>
      </c>
    </row>
    <row r="105" spans="1:10" ht="15.75" x14ac:dyDescent="0.25">
      <c r="A105" s="23" t="s">
        <v>49</v>
      </c>
      <c r="B105" s="24" t="s">
        <v>5</v>
      </c>
      <c r="C105" s="16" t="s">
        <v>4</v>
      </c>
      <c r="D105" s="17">
        <v>1</v>
      </c>
      <c r="E105" s="17"/>
      <c r="F105" s="17"/>
      <c r="G105" s="18" t="s">
        <v>0</v>
      </c>
    </row>
    <row r="106" spans="1:10" ht="15.75" x14ac:dyDescent="0.25">
      <c r="A106" s="23" t="s">
        <v>50</v>
      </c>
      <c r="B106" s="24" t="s">
        <v>7</v>
      </c>
      <c r="C106" s="16" t="s">
        <v>4</v>
      </c>
      <c r="D106" s="17">
        <f>D78</f>
        <v>26</v>
      </c>
      <c r="E106" s="17"/>
      <c r="F106" s="17"/>
      <c r="G106" s="18">
        <f>D106*F106</f>
        <v>0</v>
      </c>
    </row>
    <row r="107" spans="1:10" ht="16.5" thickBot="1" x14ac:dyDescent="0.3">
      <c r="A107" s="23"/>
      <c r="B107" s="24"/>
      <c r="C107" s="16"/>
      <c r="D107" s="17"/>
      <c r="E107" s="17"/>
      <c r="F107" s="17"/>
      <c r="G107" s="18"/>
    </row>
    <row r="108" spans="1:10" ht="20.25" thickTop="1" thickBot="1" x14ac:dyDescent="0.25">
      <c r="A108" s="54" t="str">
        <f>"Sous-total Travaux H.T. "&amp;A74</f>
        <v>Sous-total Travaux H.T. Résidence KAMERE 8</v>
      </c>
      <c r="B108" s="55"/>
      <c r="C108" s="55"/>
      <c r="D108" s="55"/>
      <c r="E108" s="55"/>
      <c r="F108" s="56"/>
      <c r="G108" s="31">
        <f>SUM(G75:G107)</f>
        <v>0</v>
      </c>
    </row>
    <row r="109" spans="1:10" ht="55.9" customHeight="1" thickTop="1" x14ac:dyDescent="0.35">
      <c r="A109" s="51" t="s">
        <v>62</v>
      </c>
      <c r="B109" s="52"/>
      <c r="C109" s="52"/>
      <c r="D109" s="52"/>
      <c r="E109" s="52"/>
      <c r="F109" s="52"/>
      <c r="G109" s="53"/>
    </row>
    <row r="110" spans="1:10" ht="31.5" x14ac:dyDescent="0.25">
      <c r="A110" s="20" t="s">
        <v>26</v>
      </c>
      <c r="B110" s="21" t="s">
        <v>45</v>
      </c>
      <c r="C110" s="16"/>
      <c r="D110" s="17"/>
      <c r="E110" s="17"/>
      <c r="F110" s="17"/>
      <c r="G110" s="18"/>
      <c r="H110" s="37"/>
    </row>
    <row r="111" spans="1:10" ht="15.75" x14ac:dyDescent="0.25">
      <c r="A111" s="14" t="s">
        <v>25</v>
      </c>
      <c r="B111" s="15" t="s">
        <v>43</v>
      </c>
      <c r="C111" s="16" t="s">
        <v>4</v>
      </c>
      <c r="D111" s="17">
        <v>7</v>
      </c>
      <c r="E111" s="17"/>
      <c r="F111" s="17"/>
      <c r="G111" s="18">
        <f t="shared" ref="G111" si="15">D111*F111</f>
        <v>0</v>
      </c>
      <c r="H111" s="37"/>
      <c r="I111" s="37"/>
      <c r="J111" s="37"/>
    </row>
    <row r="112" spans="1:10" ht="15.75" x14ac:dyDescent="0.25">
      <c r="A112" s="14"/>
      <c r="B112" s="22"/>
      <c r="C112" s="16"/>
      <c r="D112" s="17"/>
      <c r="E112" s="17"/>
      <c r="F112" s="17"/>
      <c r="G112" s="18"/>
      <c r="H112" s="37"/>
      <c r="J112" s="37"/>
    </row>
    <row r="113" spans="1:10" ht="15.75" x14ac:dyDescent="0.25">
      <c r="A113" s="14" t="s">
        <v>17</v>
      </c>
      <c r="B113" s="15" t="s">
        <v>24</v>
      </c>
      <c r="C113" s="16"/>
      <c r="D113" s="17"/>
      <c r="E113" s="17"/>
      <c r="F113" s="17"/>
      <c r="G113" s="18"/>
      <c r="H113" s="37"/>
      <c r="J113" s="37"/>
    </row>
    <row r="114" spans="1:10" ht="15.75" x14ac:dyDescent="0.25">
      <c r="A114" s="23" t="s">
        <v>16</v>
      </c>
      <c r="B114" s="24" t="s">
        <v>34</v>
      </c>
      <c r="C114" s="16"/>
      <c r="D114" s="17"/>
      <c r="E114" s="17"/>
      <c r="F114" s="17"/>
      <c r="G114" s="18"/>
      <c r="H114" s="37"/>
      <c r="J114" s="37"/>
    </row>
    <row r="115" spans="1:10" ht="15.75" x14ac:dyDescent="0.25">
      <c r="A115" s="25" t="s">
        <v>35</v>
      </c>
      <c r="B115" s="26" t="s">
        <v>23</v>
      </c>
      <c r="C115" s="16"/>
      <c r="D115" s="17"/>
      <c r="E115" s="17"/>
      <c r="F115" s="17"/>
      <c r="G115" s="18"/>
      <c r="H115" s="37"/>
      <c r="J115" s="37"/>
    </row>
    <row r="116" spans="1:10" ht="15.75" x14ac:dyDescent="0.25">
      <c r="A116" s="25"/>
      <c r="B116" s="27" t="s">
        <v>22</v>
      </c>
      <c r="C116" s="16" t="s">
        <v>1</v>
      </c>
      <c r="D116" s="17">
        <v>14</v>
      </c>
      <c r="E116" s="17"/>
      <c r="F116" s="17"/>
      <c r="G116" s="18">
        <f t="shared" ref="G116:G117" si="16">D116*F116</f>
        <v>0</v>
      </c>
      <c r="H116" s="37"/>
      <c r="I116" s="37"/>
      <c r="J116" s="37"/>
    </row>
    <row r="117" spans="1:10" ht="15.75" x14ac:dyDescent="0.25">
      <c r="A117" s="25"/>
      <c r="B117" s="27" t="s">
        <v>21</v>
      </c>
      <c r="C117" s="16" t="s">
        <v>1</v>
      </c>
      <c r="D117" s="17">
        <v>0</v>
      </c>
      <c r="E117" s="17"/>
      <c r="F117" s="17"/>
      <c r="G117" s="18">
        <f t="shared" si="16"/>
        <v>0</v>
      </c>
      <c r="H117" s="37"/>
      <c r="I117" s="37"/>
      <c r="J117" s="37"/>
    </row>
    <row r="118" spans="1:10" ht="15.75" x14ac:dyDescent="0.25">
      <c r="A118" s="25" t="s">
        <v>36</v>
      </c>
      <c r="B118" s="26" t="s">
        <v>37</v>
      </c>
      <c r="C118" s="16"/>
      <c r="D118" s="17"/>
      <c r="E118" s="17"/>
      <c r="F118" s="17"/>
      <c r="G118" s="18"/>
      <c r="H118" s="37"/>
      <c r="J118" s="37"/>
    </row>
    <row r="119" spans="1:10" ht="15.75" x14ac:dyDescent="0.25">
      <c r="A119" s="28"/>
      <c r="B119" s="27" t="s">
        <v>20</v>
      </c>
      <c r="C119" s="16" t="s">
        <v>4</v>
      </c>
      <c r="D119" s="17">
        <v>0</v>
      </c>
      <c r="E119" s="17"/>
      <c r="F119" s="17"/>
      <c r="G119" s="18">
        <f>D119*F119</f>
        <v>0</v>
      </c>
      <c r="H119" s="37"/>
      <c r="J119" s="37"/>
    </row>
    <row r="120" spans="1:10" ht="15.75" x14ac:dyDescent="0.25">
      <c r="A120" s="25"/>
      <c r="B120" s="27" t="s">
        <v>19</v>
      </c>
      <c r="C120" s="16" t="s">
        <v>4</v>
      </c>
      <c r="D120" s="17">
        <v>0</v>
      </c>
      <c r="E120" s="17"/>
      <c r="F120" s="17"/>
      <c r="G120" s="18">
        <f t="shared" ref="G120:G121" si="17">D120*F120</f>
        <v>0</v>
      </c>
      <c r="H120" s="37"/>
      <c r="I120" s="37"/>
      <c r="J120" s="37"/>
    </row>
    <row r="121" spans="1:10" ht="15.75" x14ac:dyDescent="0.25">
      <c r="A121" s="25"/>
      <c r="B121" s="27" t="s">
        <v>38</v>
      </c>
      <c r="C121" s="16" t="s">
        <v>4</v>
      </c>
      <c r="D121" s="17">
        <v>7</v>
      </c>
      <c r="E121" s="17"/>
      <c r="F121" s="17"/>
      <c r="G121" s="18">
        <f t="shared" si="17"/>
        <v>0</v>
      </c>
      <c r="H121" s="37"/>
      <c r="I121" s="37"/>
      <c r="J121" s="37"/>
    </row>
    <row r="122" spans="1:10" ht="15.75" x14ac:dyDescent="0.25">
      <c r="A122" s="25"/>
      <c r="B122" s="27"/>
      <c r="C122" s="16"/>
      <c r="D122" s="17"/>
      <c r="E122" s="17"/>
      <c r="F122" s="17"/>
      <c r="G122" s="18"/>
      <c r="H122" s="37"/>
      <c r="J122" s="37"/>
    </row>
    <row r="123" spans="1:10" ht="15.75" x14ac:dyDescent="0.25">
      <c r="A123" s="14" t="s">
        <v>11</v>
      </c>
      <c r="B123" s="15" t="s">
        <v>42</v>
      </c>
      <c r="C123" s="16" t="s">
        <v>12</v>
      </c>
      <c r="D123" s="17">
        <v>0</v>
      </c>
      <c r="E123" s="17"/>
      <c r="F123" s="17"/>
      <c r="G123" s="18">
        <f>D123*F123</f>
        <v>0</v>
      </c>
      <c r="H123" s="37"/>
      <c r="J123" s="37"/>
    </row>
    <row r="124" spans="1:10" ht="15.75" x14ac:dyDescent="0.25">
      <c r="A124" s="14"/>
      <c r="B124" s="15"/>
      <c r="C124" s="16"/>
      <c r="D124" s="17"/>
      <c r="E124" s="17"/>
      <c r="F124" s="17"/>
      <c r="G124" s="18"/>
      <c r="H124" s="37"/>
      <c r="J124" s="37"/>
    </row>
    <row r="125" spans="1:10" ht="15.75" x14ac:dyDescent="0.25">
      <c r="A125" s="14" t="s">
        <v>10</v>
      </c>
      <c r="B125" s="15" t="s">
        <v>39</v>
      </c>
      <c r="C125" s="16"/>
      <c r="D125" s="17"/>
      <c r="E125" s="17"/>
      <c r="F125" s="17"/>
      <c r="G125" s="18"/>
      <c r="H125" s="37"/>
      <c r="J125" s="37"/>
    </row>
    <row r="126" spans="1:10" ht="15.75" x14ac:dyDescent="0.25">
      <c r="A126" s="23" t="s">
        <v>8</v>
      </c>
      <c r="B126" s="24" t="s">
        <v>15</v>
      </c>
      <c r="C126" s="16"/>
      <c r="D126" s="17"/>
      <c r="E126" s="17"/>
      <c r="F126" s="17"/>
      <c r="G126" s="18"/>
      <c r="H126" s="37"/>
      <c r="J126" s="37"/>
    </row>
    <row r="127" spans="1:10" ht="15.75" x14ac:dyDescent="0.25">
      <c r="A127" s="29"/>
      <c r="B127" s="26" t="s">
        <v>44</v>
      </c>
      <c r="C127" s="16" t="s">
        <v>12</v>
      </c>
      <c r="D127" s="17">
        <v>0</v>
      </c>
      <c r="E127" s="17"/>
      <c r="F127" s="17"/>
      <c r="G127" s="18">
        <f t="shared" ref="G127:G128" si="18">D127*F127</f>
        <v>0</v>
      </c>
      <c r="H127" s="37"/>
      <c r="J127" s="37"/>
    </row>
    <row r="128" spans="1:10" ht="15.75" x14ac:dyDescent="0.25">
      <c r="A128" s="29"/>
      <c r="B128" s="26" t="s">
        <v>57</v>
      </c>
      <c r="C128" s="16" t="s">
        <v>4</v>
      </c>
      <c r="D128" s="17">
        <f>D111</f>
        <v>7</v>
      </c>
      <c r="E128" s="17"/>
      <c r="F128" s="17"/>
      <c r="G128" s="18">
        <f t="shared" si="18"/>
        <v>0</v>
      </c>
      <c r="H128" s="37"/>
      <c r="J128" s="37"/>
    </row>
    <row r="129" spans="1:10" ht="15.75" x14ac:dyDescent="0.25">
      <c r="A129" s="23" t="s">
        <v>6</v>
      </c>
      <c r="B129" s="27" t="s">
        <v>14</v>
      </c>
      <c r="C129" s="16" t="s">
        <v>12</v>
      </c>
      <c r="D129" s="17">
        <f>D128*5*2</f>
        <v>70</v>
      </c>
      <c r="E129" s="17"/>
      <c r="F129" s="17"/>
      <c r="G129" s="18">
        <f>D129*F129</f>
        <v>0</v>
      </c>
      <c r="H129" s="37"/>
      <c r="J129" s="37"/>
    </row>
    <row r="130" spans="1:10" ht="15.75" x14ac:dyDescent="0.25">
      <c r="A130" s="23" t="s">
        <v>3</v>
      </c>
      <c r="B130" s="26" t="s">
        <v>13</v>
      </c>
      <c r="C130" s="16" t="s">
        <v>4</v>
      </c>
      <c r="D130" s="17">
        <v>0</v>
      </c>
      <c r="E130" s="17"/>
      <c r="F130" s="17"/>
      <c r="G130" s="18">
        <f>D130*F130</f>
        <v>0</v>
      </c>
      <c r="H130" s="37"/>
      <c r="J130" s="37"/>
    </row>
    <row r="131" spans="1:10" ht="15.75" x14ac:dyDescent="0.25">
      <c r="A131" s="23"/>
      <c r="B131" s="26"/>
      <c r="C131" s="16"/>
      <c r="D131" s="17"/>
      <c r="E131" s="17"/>
      <c r="F131" s="17"/>
      <c r="G131" s="18"/>
      <c r="H131" s="37"/>
      <c r="J131" s="37"/>
    </row>
    <row r="132" spans="1:10" ht="15.75" x14ac:dyDescent="0.25">
      <c r="A132" s="14" t="s">
        <v>33</v>
      </c>
      <c r="B132" s="15" t="s">
        <v>40</v>
      </c>
      <c r="C132" s="16"/>
      <c r="D132" s="17"/>
      <c r="E132" s="17"/>
      <c r="F132" s="17"/>
      <c r="G132" s="18"/>
      <c r="H132" s="37"/>
      <c r="J132" s="37"/>
    </row>
    <row r="133" spans="1:10" ht="15.75" x14ac:dyDescent="0.25">
      <c r="A133" s="30" t="s">
        <v>41</v>
      </c>
      <c r="B133" s="24" t="s">
        <v>58</v>
      </c>
      <c r="C133" s="16" t="s">
        <v>4</v>
      </c>
      <c r="D133" s="17">
        <v>7</v>
      </c>
      <c r="E133" s="17"/>
      <c r="F133" s="17"/>
      <c r="G133" s="18">
        <f t="shared" ref="G133" si="19">D133*F133</f>
        <v>0</v>
      </c>
      <c r="H133" s="37"/>
      <c r="J133" s="37"/>
    </row>
    <row r="134" spans="1:10" ht="15.75" x14ac:dyDescent="0.25">
      <c r="A134" s="23"/>
      <c r="B134" s="24"/>
      <c r="C134" s="16"/>
      <c r="D134" s="17"/>
      <c r="E134" s="17"/>
      <c r="F134" s="17"/>
      <c r="G134" s="18"/>
      <c r="H134" s="37"/>
      <c r="J134" s="37"/>
    </row>
    <row r="135" spans="1:10" ht="15.75" x14ac:dyDescent="0.25">
      <c r="A135" s="14" t="s">
        <v>46</v>
      </c>
      <c r="B135" s="15" t="s">
        <v>9</v>
      </c>
      <c r="C135" s="16"/>
      <c r="D135" s="17"/>
      <c r="E135" s="17"/>
      <c r="F135" s="17"/>
      <c r="G135" s="18"/>
      <c r="H135" s="37"/>
      <c r="J135" s="37"/>
    </row>
    <row r="136" spans="1:10" ht="15.75" x14ac:dyDescent="0.25">
      <c r="A136" s="23" t="s">
        <v>47</v>
      </c>
      <c r="B136" s="24" t="s">
        <v>2</v>
      </c>
      <c r="C136" s="16" t="s">
        <v>1</v>
      </c>
      <c r="D136" s="17">
        <v>1</v>
      </c>
      <c r="E136" s="17"/>
      <c r="F136" s="17"/>
      <c r="G136" s="18" t="s">
        <v>0</v>
      </c>
      <c r="H136" s="37"/>
      <c r="J136" s="37"/>
    </row>
    <row r="137" spans="1:10" ht="15.75" x14ac:dyDescent="0.25">
      <c r="A137" s="23" t="s">
        <v>48</v>
      </c>
      <c r="B137" s="24" t="s">
        <v>18</v>
      </c>
      <c r="C137" s="16" t="s">
        <v>4</v>
      </c>
      <c r="D137" s="17">
        <v>1</v>
      </c>
      <c r="E137" s="17"/>
      <c r="F137" s="17"/>
      <c r="G137" s="18" t="s">
        <v>0</v>
      </c>
      <c r="H137" s="37"/>
      <c r="J137" s="37"/>
    </row>
    <row r="138" spans="1:10" ht="15.75" x14ac:dyDescent="0.25">
      <c r="A138" s="23" t="s">
        <v>49</v>
      </c>
      <c r="B138" s="24" t="s">
        <v>5</v>
      </c>
      <c r="C138" s="16" t="s">
        <v>4</v>
      </c>
      <c r="D138" s="17">
        <v>1</v>
      </c>
      <c r="E138" s="17"/>
      <c r="F138" s="17"/>
      <c r="G138" s="18" t="s">
        <v>0</v>
      </c>
      <c r="H138" s="37"/>
      <c r="J138" s="37"/>
    </row>
    <row r="139" spans="1:10" ht="15.75" x14ac:dyDescent="0.25">
      <c r="A139" s="23" t="s">
        <v>50</v>
      </c>
      <c r="B139" s="24" t="s">
        <v>7</v>
      </c>
      <c r="C139" s="16" t="s">
        <v>4</v>
      </c>
      <c r="D139" s="17">
        <f>D111</f>
        <v>7</v>
      </c>
      <c r="E139" s="17"/>
      <c r="F139" s="17"/>
      <c r="G139" s="18">
        <f>D139*F139</f>
        <v>0</v>
      </c>
      <c r="H139" s="37"/>
      <c r="J139" s="37"/>
    </row>
    <row r="140" spans="1:10" ht="16.5" thickBot="1" x14ac:dyDescent="0.3">
      <c r="A140" s="23"/>
      <c r="B140" s="24"/>
      <c r="C140" s="16"/>
      <c r="D140" s="17"/>
      <c r="E140" s="17"/>
      <c r="F140" s="17"/>
      <c r="G140" s="18"/>
      <c r="H140" s="37"/>
    </row>
    <row r="141" spans="1:10" ht="20.25" thickTop="1" thickBot="1" x14ac:dyDescent="0.25">
      <c r="A141" s="54" t="str">
        <f>"Sous-total Travaux H.T. "&amp;A109</f>
        <v>Sous-total Travaux H.T. Résidence ANSE DU TIR</v>
      </c>
      <c r="B141" s="55"/>
      <c r="C141" s="55"/>
      <c r="D141" s="55"/>
      <c r="E141" s="55"/>
      <c r="F141" s="56"/>
      <c r="G141" s="31">
        <f>SUM(G110:G140)</f>
        <v>0</v>
      </c>
      <c r="H141" s="37"/>
    </row>
    <row r="142" spans="1:10" ht="16.5" thickTop="1" thickBot="1" x14ac:dyDescent="0.25"/>
    <row r="143" spans="1:10" ht="20.25" thickTop="1" thickBot="1" x14ac:dyDescent="0.25">
      <c r="A143" s="39" t="s">
        <v>55</v>
      </c>
      <c r="B143" s="40"/>
      <c r="C143" s="40"/>
      <c r="D143" s="40"/>
      <c r="E143" s="40"/>
      <c r="F143" s="41"/>
      <c r="G143" s="31">
        <f>SUM(G141,G108,G73,G38)</f>
        <v>0</v>
      </c>
      <c r="H143" s="38"/>
    </row>
    <row r="144" spans="1:10" ht="15.75" thickTop="1" x14ac:dyDescent="0.2"/>
  </sheetData>
  <mergeCells count="12">
    <mergeCell ref="A143:F143"/>
    <mergeCell ref="A2:G2"/>
    <mergeCell ref="A3:G3"/>
    <mergeCell ref="A4:G4"/>
    <mergeCell ref="A6:G6"/>
    <mergeCell ref="A38:F38"/>
    <mergeCell ref="A39:G39"/>
    <mergeCell ref="A73:F73"/>
    <mergeCell ref="A74:G74"/>
    <mergeCell ref="A108:F108"/>
    <mergeCell ref="A109:G109"/>
    <mergeCell ref="A141:F141"/>
  </mergeCells>
  <pageMargins left="0.70866141732283472" right="0.51181102362204722" top="0.82677165354330717" bottom="0.62992125984251968" header="0.31496062992125984" footer="0.31496062992125984"/>
  <pageSetup paperSize="9" scale="72" fitToHeight="0" orientation="portrait" r:id="rId1"/>
  <headerFooter alignWithMargins="0">
    <oddHeader>&amp;L&amp;"Century Gothic,Normal"FCH&amp;C&amp;"Verdana,Gras"&amp;12Mise en place d'une production d'eau chaude sanitaire solaire
4 Residences FCH 2025 - Haendel 2, Bizet 1, Kaméré 8, Anse du Tir &amp;R&amp;"Helvetica Neue,Normal"DPGF</oddHeader>
    <oddFooter>&amp;L&amp;"Helvetica Neue,Normal"ALBEDO - AL&amp;R&amp;"Helvetica Neue,Normal"Decembre 2024 - Ind 2</oddFooter>
  </headerFooter>
  <rowBreaks count="3" manualBreakCount="3">
    <brk id="38" max="6" man="1"/>
    <brk id="73" max="6" man="1"/>
    <brk id="10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Albedo NC</dc:creator>
  <cp:lastModifiedBy>Hugues BERNARD</cp:lastModifiedBy>
  <cp:lastPrinted>2024-12-09T23:00:38Z</cp:lastPrinted>
  <dcterms:created xsi:type="dcterms:W3CDTF">2020-02-18T01:49:03Z</dcterms:created>
  <dcterms:modified xsi:type="dcterms:W3CDTF">2025-01-27T04:09:51Z</dcterms:modified>
</cp:coreProperties>
</file>