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G:\Technique\(Op-Pat) Privé\04 - Patrimoine\4-PPI\2025\Lot 11-Cuisine\DCE PPI CUISINE 2025\"/>
    </mc:Choice>
  </mc:AlternateContent>
  <xr:revisionPtr revIDLastSave="0" documentId="13_ncr:1_{98DCBE11-94A4-4397-B759-EBB1635724ED}" xr6:coauthVersionLast="36" xr6:coauthVersionMax="36" xr10:uidLastSave="{00000000-0000-0000-0000-000000000000}"/>
  <bookViews>
    <workbookView xWindow="0" yWindow="0" windowWidth="19200" windowHeight="11595" xr2:uid="{00000000-000D-0000-FFFF-FFFF00000000}"/>
  </bookViews>
  <sheets>
    <sheet name="Bouo" sheetId="1" r:id="rId1"/>
    <sheet name="POROKWE" sheetId="3" r:id="rId2"/>
    <sheet name="Anse de la mission" sheetId="2" r:id="rId3"/>
    <sheet name="Hickory" sheetId="6" r:id="rId4"/>
    <sheet name="Koré" sheetId="4" r:id="rId5"/>
    <sheet name="Nouré" sheetId="5" r:id="rId6"/>
    <sheet name="Stella" sheetId="7" r:id="rId7"/>
    <sheet name="Elo" sheetId="8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5" i="2" s="1"/>
  <c r="H20" i="2"/>
  <c r="H19" i="2"/>
  <c r="H22" i="2" s="1"/>
  <c r="H16" i="2"/>
  <c r="H17" i="2" s="1"/>
  <c r="H13" i="2"/>
  <c r="H14" i="2" s="1"/>
  <c r="H26" i="2" s="1"/>
  <c r="G27" i="2" s="1"/>
  <c r="H25" i="8"/>
  <c r="H22" i="8"/>
  <c r="H16" i="8"/>
  <c r="H17" i="8" s="1"/>
  <c r="H14" i="8"/>
  <c r="H25" i="7"/>
  <c r="H22" i="7"/>
  <c r="H16" i="7"/>
  <c r="H17" i="7" s="1"/>
  <c r="H14" i="7"/>
  <c r="H26" i="8" l="1"/>
  <c r="G27" i="8" s="1"/>
  <c r="H26" i="7"/>
  <c r="G27" i="7" s="1"/>
  <c r="G28" i="2"/>
  <c r="G29" i="2" s="1"/>
  <c r="G28" i="8"/>
  <c r="G29" i="8" s="1"/>
  <c r="G28" i="7"/>
  <c r="G29" i="7" s="1"/>
  <c r="H25" i="5"/>
  <c r="H16" i="1" l="1"/>
  <c r="H17" i="1" s="1"/>
  <c r="H25" i="1" l="1"/>
  <c r="H21" i="1"/>
  <c r="H20" i="1"/>
  <c r="H19" i="1"/>
  <c r="H13" i="1"/>
  <c r="H14" i="1" s="1"/>
  <c r="H24" i="3"/>
  <c r="H20" i="3"/>
  <c r="H19" i="3"/>
  <c r="H16" i="3"/>
  <c r="H17" i="3" s="1"/>
  <c r="H13" i="3"/>
  <c r="H23" i="1" l="1"/>
  <c r="H27" i="1" s="1"/>
  <c r="H25" i="3" l="1"/>
  <c r="H22" i="3"/>
  <c r="H14" i="3"/>
  <c r="H26" i="3" s="1"/>
  <c r="G27" i="3" s="1"/>
  <c r="H25" i="6"/>
  <c r="H22" i="6"/>
  <c r="H16" i="6"/>
  <c r="H17" i="6" s="1"/>
  <c r="H14" i="6"/>
  <c r="H22" i="5"/>
  <c r="H16" i="5"/>
  <c r="H17" i="5" s="1"/>
  <c r="H26" i="5" s="1"/>
  <c r="H14" i="5"/>
  <c r="H25" i="4"/>
  <c r="H22" i="4"/>
  <c r="H16" i="4"/>
  <c r="H17" i="4" s="1"/>
  <c r="H14" i="4"/>
  <c r="H26" i="4" l="1"/>
  <c r="G27" i="4"/>
  <c r="G28" i="3"/>
  <c r="H26" i="6"/>
  <c r="G27" i="6" s="1"/>
  <c r="G27" i="5"/>
  <c r="G28" i="5" s="1"/>
  <c r="G29" i="5" s="1"/>
  <c r="G28" i="6"/>
  <c r="G29" i="6" s="1"/>
  <c r="G28" i="4"/>
  <c r="G29" i="4" s="1"/>
  <c r="H26" i="1"/>
  <c r="G29" i="3" l="1"/>
  <c r="G28" i="1"/>
  <c r="G29" i="1" l="1"/>
  <c r="G30" i="1" s="1"/>
</calcChain>
</file>

<file path=xl/sharedStrings.xml><?xml version="1.0" encoding="utf-8"?>
<sst xmlns="http://schemas.openxmlformats.org/spreadsheetml/2006/main" count="354" uniqueCount="56">
  <si>
    <t>N°</t>
  </si>
  <si>
    <t>DESCRIPTION DES OUVRAGES</t>
  </si>
  <si>
    <t>U</t>
  </si>
  <si>
    <t>Quantité</t>
  </si>
  <si>
    <t xml:space="preserve">Prix HT en XPF </t>
  </si>
  <si>
    <t xml:space="preserve">Total HT en XPF </t>
  </si>
  <si>
    <t xml:space="preserve">PREPARATION </t>
  </si>
  <si>
    <t>u</t>
  </si>
  <si>
    <t>Montant total HT</t>
  </si>
  <si>
    <t xml:space="preserve">TGC: 6% </t>
  </si>
  <si>
    <t>Montant total TTC</t>
  </si>
  <si>
    <t>Pièce N°5</t>
  </si>
  <si>
    <t>Lot N° 16 Menuiserie Bois - Cuisine</t>
  </si>
  <si>
    <t>16,1,1</t>
  </si>
  <si>
    <t>FOURNITURE ET POSE DE CREDENCE</t>
  </si>
  <si>
    <t>ft</t>
  </si>
  <si>
    <t>FOURNITURE ET POSE D'ELEMENT SANITAIRES &amp; ELECTROMENAGERS</t>
  </si>
  <si>
    <t>Décomposition Du Prix Global et forfaitaire</t>
  </si>
  <si>
    <t>Total fourniture et pose de crédence</t>
  </si>
  <si>
    <t>Total fourniture et pose d'éléments sanitaires et électroménager</t>
  </si>
  <si>
    <t>Total Préparation</t>
  </si>
  <si>
    <t>Total fourniture et pose de cuisines complètes</t>
  </si>
  <si>
    <t xml:space="preserve"> Total Général HT :</t>
  </si>
  <si>
    <t xml:space="preserve">Titulaire : </t>
  </si>
  <si>
    <t>Marché N°</t>
  </si>
  <si>
    <t xml:space="preserve">FOURNITURE ET POSE D'UN ENSEMBLE DE CUISINE </t>
  </si>
  <si>
    <t>Plaque de cuisson  à gaz</t>
  </si>
  <si>
    <t>16,2,2</t>
  </si>
  <si>
    <t>16,3,1</t>
  </si>
  <si>
    <t>16,3,2</t>
  </si>
  <si>
    <t>16,3,3</t>
  </si>
  <si>
    <t>16,3,4</t>
  </si>
  <si>
    <t>16,4,1</t>
  </si>
  <si>
    <t xml:space="preserve">DEPOSE ET EVACUATION DES CUISINES EXISTANTES                                                                                                          </t>
  </si>
  <si>
    <t xml:space="preserve">DEPOSE ET EVACUATION DES CUISINES EXISTANTES COMPRENANT LA CREDENCE                                                                                                          </t>
  </si>
  <si>
    <t>16,2,1</t>
  </si>
  <si>
    <t>Pièce N°4</t>
  </si>
  <si>
    <t>Fourniture et pose d’une crédence carrelage 20x60 ou 15x30</t>
  </si>
  <si>
    <t xml:space="preserve">Évier 2 bacs avec 1 égouttoir  avec  kit complet de vidage </t>
  </si>
  <si>
    <t>Mitigeur</t>
  </si>
  <si>
    <t xml:space="preserve">FOURNITURE ET POSE D'ENSEMBLE DE CUISINE </t>
  </si>
  <si>
    <t xml:space="preserve">DEPOSE ET EVACUATION DES CUISINES EXISTANTES                                          </t>
  </si>
  <si>
    <t xml:space="preserve">FOURNITURE ET POSE D'ELEMENT SANITAIRES &amp; ELECTROMENAGERS </t>
  </si>
  <si>
    <t xml:space="preserve">FOURNITURE ET POSE D'ENSEMBLE DE CUISINE                                       </t>
  </si>
  <si>
    <t>BOUO</t>
  </si>
  <si>
    <t xml:space="preserve">Fourniture et pose d’une crédence carrelage </t>
  </si>
  <si>
    <t>Porokwé</t>
  </si>
  <si>
    <t>Anse de la Mission</t>
  </si>
  <si>
    <t>PPI 2025 - Cuisine</t>
  </si>
  <si>
    <t>Hickory</t>
  </si>
  <si>
    <t>Koré</t>
  </si>
  <si>
    <t>Nouré</t>
  </si>
  <si>
    <t>Stella</t>
  </si>
  <si>
    <t>Elo</t>
  </si>
  <si>
    <t xml:space="preserve">Prise électrique </t>
  </si>
  <si>
    <t>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</si>
</sst>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_-;\-* #,##0.00_-;_-* &quot;-&quot;??_-;_-@_-"/>
    <numFmt numFmtId="165" formatCode="0.0"/>
    <numFmt numFmtId="166" formatCode="_-* #,##0\ _€_-;\-* #,##0\ _€_-;_-* &quot;-&quot;??\ _€_-;_-@_-"/>
    <numFmt numFmtId="167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1"/>
      <color theme="1"/>
      <name val="Calibri"/>
      <family val="2"/>
    </font>
    <font>
      <b/>
      <u/>
      <sz val="20"/>
      <color indexed="8"/>
      <name val="Calibri"/>
      <family val="2"/>
    </font>
    <font>
      <b/>
      <u val="double"/>
      <sz val="22"/>
      <color indexed="8"/>
      <name val="Calibri"/>
      <family val="2"/>
    </font>
    <font>
      <sz val="10"/>
      <color indexed="8"/>
      <name val="Calibri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11"/>
      <color theme="1"/>
      <name val="Calibri"/>
      <family val="2"/>
    </font>
    <font>
      <b/>
      <sz val="12"/>
      <color indexed="8"/>
      <name val="Calibri"/>
      <family val="2"/>
    </font>
    <font>
      <b/>
      <sz val="9"/>
      <color indexed="8"/>
      <name val="Calibri"/>
      <family val="2"/>
    </font>
    <font>
      <b/>
      <u/>
      <sz val="14"/>
      <color indexed="8"/>
      <name val="Calibri"/>
      <family val="2"/>
    </font>
    <font>
      <b/>
      <sz val="10"/>
      <color indexed="8"/>
      <name val="Calibri"/>
      <family val="2"/>
    </font>
    <font>
      <b/>
      <u/>
      <sz val="20"/>
      <color theme="0"/>
      <name val="Calibri"/>
      <family val="2"/>
    </font>
    <font>
      <b/>
      <sz val="14"/>
      <color theme="0"/>
      <name val="Calibri"/>
      <family val="2"/>
    </font>
    <font>
      <b/>
      <i/>
      <sz val="16"/>
      <color theme="7"/>
      <name val="Calibri"/>
      <family val="2"/>
    </font>
    <font>
      <b/>
      <sz val="20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7">
    <xf numFmtId="0" fontId="0" fillId="0" borderId="0" xfId="0"/>
    <xf numFmtId="0" fontId="4" fillId="0" borderId="0" xfId="0" applyFont="1"/>
    <xf numFmtId="166" fontId="4" fillId="0" borderId="0" xfId="0" applyNumberFormat="1" applyFont="1"/>
    <xf numFmtId="167" fontId="4" fillId="0" borderId="0" xfId="2" applyNumberFormat="1" applyFont="1"/>
    <xf numFmtId="165" fontId="15" fillId="0" borderId="0" xfId="1" applyNumberFormat="1" applyFont="1" applyBorder="1" applyAlignment="1">
      <alignment horizontal="right"/>
    </xf>
    <xf numFmtId="43" fontId="13" fillId="0" borderId="0" xfId="1" applyFont="1" applyBorder="1" applyAlignment="1">
      <alignment horizontal="left" indent="1"/>
    </xf>
    <xf numFmtId="165" fontId="7" fillId="0" borderId="0" xfId="1" applyNumberFormat="1" applyFont="1" applyBorder="1"/>
    <xf numFmtId="43" fontId="13" fillId="0" borderId="0" xfId="1" applyFont="1" applyBorder="1"/>
    <xf numFmtId="43" fontId="8" fillId="0" borderId="0" xfId="1" applyFont="1" applyBorder="1"/>
    <xf numFmtId="166" fontId="10" fillId="3" borderId="0" xfId="1" applyNumberFormat="1" applyFont="1" applyFill="1" applyBorder="1" applyAlignment="1">
      <alignment horizontal="center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/>
    </xf>
    <xf numFmtId="166" fontId="7" fillId="0" borderId="0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7" fillId="0" borderId="21" xfId="1" applyNumberFormat="1" applyFont="1" applyBorder="1"/>
    <xf numFmtId="43" fontId="9" fillId="0" borderId="0" xfId="1" applyFont="1" applyBorder="1" applyAlignment="1">
      <alignment horizontal="center" vertical="center" wrapText="1"/>
    </xf>
    <xf numFmtId="1" fontId="9" fillId="0" borderId="0" xfId="1" applyNumberFormat="1" applyFont="1" applyBorder="1" applyAlignment="1">
      <alignment horizontal="center"/>
    </xf>
    <xf numFmtId="165" fontId="14" fillId="5" borderId="23" xfId="1" applyNumberFormat="1" applyFont="1" applyFill="1" applyBorder="1" applyAlignment="1">
      <alignment horizontal="center" vertical="center"/>
    </xf>
    <xf numFmtId="41" fontId="12" fillId="4" borderId="24" xfId="1" applyNumberFormat="1" applyFont="1" applyFill="1" applyBorder="1" applyAlignment="1">
      <alignment horizontal="left" vertical="center"/>
    </xf>
    <xf numFmtId="165" fontId="14" fillId="5" borderId="23" xfId="1" applyNumberFormat="1" applyFont="1" applyFill="1" applyBorder="1" applyAlignment="1">
      <alignment horizontal="left"/>
    </xf>
    <xf numFmtId="166" fontId="17" fillId="2" borderId="26" xfId="1" applyNumberFormat="1" applyFont="1" applyFill="1" applyBorder="1" applyAlignment="1">
      <alignment horizontal="center"/>
    </xf>
    <xf numFmtId="165" fontId="17" fillId="2" borderId="23" xfId="1" applyNumberFormat="1" applyFont="1" applyFill="1" applyBorder="1" applyAlignment="1">
      <alignment horizontal="center" vertical="center"/>
    </xf>
    <xf numFmtId="1" fontId="17" fillId="2" borderId="1" xfId="1" applyNumberFormat="1" applyFont="1" applyFill="1" applyBorder="1" applyAlignment="1">
      <alignment horizontal="center" vertical="top"/>
    </xf>
    <xf numFmtId="166" fontId="17" fillId="2" borderId="1" xfId="1" applyNumberFormat="1" applyFont="1" applyFill="1" applyBorder="1" applyAlignment="1">
      <alignment horizontal="center" vertical="top" wrapText="1"/>
    </xf>
    <xf numFmtId="43" fontId="17" fillId="2" borderId="24" xfId="1" applyFont="1" applyFill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5" fontId="12" fillId="0" borderId="23" xfId="1" applyNumberFormat="1" applyFont="1" applyFill="1" applyBorder="1" applyAlignment="1">
      <alignment horizontal="left" indent="1"/>
    </xf>
    <xf numFmtId="43" fontId="12" fillId="0" borderId="1" xfId="1" applyFont="1" applyFill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/>
    </xf>
    <xf numFmtId="166" fontId="12" fillId="0" borderId="1" xfId="1" applyNumberFormat="1" applyFont="1" applyBorder="1" applyAlignment="1">
      <alignment horizontal="center" vertical="center"/>
    </xf>
    <xf numFmtId="41" fontId="12" fillId="0" borderId="24" xfId="1" applyNumberFormat="1" applyFont="1" applyBorder="1" applyAlignment="1">
      <alignment horizontal="center" vertical="center"/>
    </xf>
    <xf numFmtId="165" fontId="12" fillId="0" borderId="23" xfId="1" applyNumberFormat="1" applyFont="1" applyFill="1" applyBorder="1" applyAlignment="1">
      <alignment vertical="center" wrapText="1"/>
    </xf>
    <xf numFmtId="166" fontId="12" fillId="0" borderId="1" xfId="1" applyNumberFormat="1" applyFont="1" applyFill="1" applyBorder="1" applyAlignment="1">
      <alignment vertical="center"/>
    </xf>
    <xf numFmtId="166" fontId="12" fillId="0" borderId="1" xfId="1" applyNumberFormat="1" applyFont="1" applyBorder="1" applyAlignment="1">
      <alignment vertical="center"/>
    </xf>
    <xf numFmtId="41" fontId="12" fillId="0" borderId="24" xfId="1" applyNumberFormat="1" applyFont="1" applyBorder="1" applyAlignment="1">
      <alignment vertical="center"/>
    </xf>
    <xf numFmtId="43" fontId="12" fillId="0" borderId="1" xfId="1" applyFont="1" applyFill="1" applyBorder="1" applyAlignment="1">
      <alignment vertical="center"/>
    </xf>
    <xf numFmtId="43" fontId="12" fillId="0" borderId="2" xfId="1" applyFont="1" applyFill="1" applyBorder="1" applyAlignment="1"/>
    <xf numFmtId="43" fontId="12" fillId="0" borderId="6" xfId="1" applyFont="1" applyFill="1" applyBorder="1" applyAlignment="1"/>
    <xf numFmtId="43" fontId="17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12" fillId="0" borderId="1" xfId="1" applyNumberFormat="1" applyFont="1" applyFill="1" applyBorder="1" applyAlignment="1">
      <alignment horizontal="center" vertical="center"/>
    </xf>
    <xf numFmtId="1" fontId="17" fillId="2" borderId="1" xfId="1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21" xfId="0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left" vertical="center"/>
    </xf>
    <xf numFmtId="165" fontId="7" fillId="0" borderId="21" xfId="1" applyNumberFormat="1" applyFont="1" applyBorder="1" applyAlignment="1">
      <alignment horizontal="left"/>
    </xf>
    <xf numFmtId="165" fontId="17" fillId="2" borderId="23" xfId="1" applyNumberFormat="1" applyFont="1" applyFill="1" applyBorder="1" applyAlignment="1">
      <alignment horizontal="left" vertical="center"/>
    </xf>
    <xf numFmtId="165" fontId="14" fillId="5" borderId="23" xfId="1" applyNumberFormat="1" applyFont="1" applyFill="1" applyBorder="1" applyAlignment="1">
      <alignment horizontal="left" vertical="center"/>
    </xf>
    <xf numFmtId="165" fontId="12" fillId="0" borderId="23" xfId="1" applyNumberFormat="1" applyFont="1" applyFill="1" applyBorder="1" applyAlignment="1">
      <alignment horizontal="left" vertical="center" wrapText="1"/>
    </xf>
    <xf numFmtId="165" fontId="15" fillId="0" borderId="0" xfId="1" applyNumberFormat="1" applyFont="1" applyBorder="1" applyAlignment="1">
      <alignment horizontal="left"/>
    </xf>
    <xf numFmtId="165" fontId="7" fillId="0" borderId="0" xfId="1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165" fontId="12" fillId="0" borderId="7" xfId="1" applyNumberFormat="1" applyFont="1" applyFill="1" applyBorder="1" applyAlignment="1">
      <alignment horizontal="left" vertical="center" wrapText="1"/>
    </xf>
    <xf numFmtId="166" fontId="17" fillId="2" borderId="1" xfId="1" applyNumberFormat="1" applyFont="1" applyFill="1" applyBorder="1" applyAlignment="1">
      <alignment horizontal="center" vertical="center" wrapText="1"/>
    </xf>
    <xf numFmtId="43" fontId="17" fillId="2" borderId="24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5" fontId="12" fillId="4" borderId="7" xfId="1" applyNumberFormat="1" applyFont="1" applyFill="1" applyBorder="1" applyAlignment="1">
      <alignment horizontal="right" vertical="center"/>
    </xf>
    <xf numFmtId="165" fontId="12" fillId="4" borderId="5" xfId="1" applyNumberFormat="1" applyFont="1" applyFill="1" applyBorder="1" applyAlignment="1">
      <alignment horizontal="right" vertical="center"/>
    </xf>
    <xf numFmtId="165" fontId="12" fillId="4" borderId="6" xfId="1" applyNumberFormat="1" applyFont="1" applyFill="1" applyBorder="1" applyAlignment="1">
      <alignment horizontal="right" vertical="center"/>
    </xf>
    <xf numFmtId="43" fontId="17" fillId="2" borderId="9" xfId="1" applyFont="1" applyFill="1" applyBorder="1" applyAlignment="1">
      <alignment horizontal="right" vertical="center" wrapText="1" readingOrder="1"/>
    </xf>
    <xf numFmtId="43" fontId="17" fillId="2" borderId="10" xfId="1" applyFont="1" applyFill="1" applyBorder="1" applyAlignment="1">
      <alignment horizontal="right" vertical="center" wrapText="1" readingOrder="1"/>
    </xf>
    <xf numFmtId="43" fontId="17" fillId="2" borderId="25" xfId="1" applyFont="1" applyFill="1" applyBorder="1" applyAlignment="1">
      <alignment horizontal="right" vertical="center" wrapText="1" readingOrder="1"/>
    </xf>
    <xf numFmtId="43" fontId="14" fillId="5" borderId="1" xfId="1" applyFont="1" applyFill="1" applyBorder="1" applyAlignment="1">
      <alignment horizontal="left"/>
    </xf>
    <xf numFmtId="43" fontId="14" fillId="5" borderId="24" xfId="1" applyFont="1" applyFill="1" applyBorder="1" applyAlignment="1">
      <alignment horizontal="left"/>
    </xf>
    <xf numFmtId="49" fontId="12" fillId="0" borderId="1" xfId="1" applyNumberFormat="1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43" fontId="19" fillId="5" borderId="23" xfId="1" applyFont="1" applyFill="1" applyBorder="1" applyAlignment="1">
      <alignment horizontal="center" vertical="center"/>
    </xf>
    <xf numFmtId="43" fontId="19" fillId="5" borderId="1" xfId="1" applyFont="1" applyFill="1" applyBorder="1" applyAlignment="1">
      <alignment horizontal="center" vertical="center"/>
    </xf>
    <xf numFmtId="43" fontId="19" fillId="5" borderId="24" xfId="1" applyFont="1" applyFill="1" applyBorder="1" applyAlignment="1">
      <alignment horizontal="center" vertical="center"/>
    </xf>
    <xf numFmtId="166" fontId="10" fillId="0" borderId="28" xfId="1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3" fontId="17" fillId="2" borderId="1" xfId="1" applyFont="1" applyFill="1" applyBorder="1" applyAlignment="1">
      <alignment horizontal="center" vertical="center"/>
    </xf>
    <xf numFmtId="43" fontId="14" fillId="5" borderId="2" xfId="1" applyFont="1" applyFill="1" applyBorder="1" applyAlignment="1">
      <alignment horizontal="left" vertical="center"/>
    </xf>
    <xf numFmtId="43" fontId="14" fillId="5" borderId="5" xfId="1" applyFont="1" applyFill="1" applyBorder="1" applyAlignment="1">
      <alignment horizontal="left" vertical="center"/>
    </xf>
    <xf numFmtId="43" fontId="14" fillId="5" borderId="8" xfId="1" applyFont="1" applyFill="1" applyBorder="1" applyAlignment="1">
      <alignment horizontal="left" vertical="center"/>
    </xf>
    <xf numFmtId="43" fontId="12" fillId="0" borderId="1" xfId="1" applyFont="1" applyFill="1" applyBorder="1" applyAlignment="1">
      <alignment horizontal="left" vertical="center"/>
    </xf>
    <xf numFmtId="166" fontId="17" fillId="2" borderId="13" xfId="1" applyNumberFormat="1" applyFont="1" applyFill="1" applyBorder="1" applyAlignment="1">
      <alignment horizontal="center"/>
    </xf>
    <xf numFmtId="166" fontId="17" fillId="2" borderId="15" xfId="1" applyNumberFormat="1" applyFont="1" applyFill="1" applyBorder="1" applyAlignment="1">
      <alignment horizontal="center"/>
    </xf>
    <xf numFmtId="166" fontId="17" fillId="2" borderId="16" xfId="1" applyNumberFormat="1" applyFont="1" applyFill="1" applyBorder="1" applyAlignment="1">
      <alignment horizontal="center"/>
    </xf>
    <xf numFmtId="166" fontId="17" fillId="2" borderId="17" xfId="1" applyNumberFormat="1" applyFont="1" applyFill="1" applyBorder="1" applyAlignment="1">
      <alignment horizontal="center"/>
    </xf>
    <xf numFmtId="166" fontId="17" fillId="2" borderId="11" xfId="1" applyNumberFormat="1" applyFont="1" applyFill="1" applyBorder="1" applyAlignment="1">
      <alignment horizontal="center"/>
    </xf>
    <xf numFmtId="166" fontId="17" fillId="2" borderId="12" xfId="1" applyNumberFormat="1" applyFont="1" applyFill="1" applyBorder="1" applyAlignment="1">
      <alignment horizontal="center"/>
    </xf>
    <xf numFmtId="43" fontId="17" fillId="2" borderId="16" xfId="1" applyFont="1" applyFill="1" applyBorder="1" applyAlignment="1">
      <alignment horizontal="center"/>
    </xf>
    <xf numFmtId="43" fontId="17" fillId="2" borderId="3" xfId="1" applyFont="1" applyFill="1" applyBorder="1" applyAlignment="1">
      <alignment horizontal="center"/>
    </xf>
    <xf numFmtId="43" fontId="17" fillId="2" borderId="17" xfId="1" applyFont="1" applyFill="1" applyBorder="1" applyAlignment="1">
      <alignment horizontal="center"/>
    </xf>
    <xf numFmtId="43" fontId="17" fillId="2" borderId="11" xfId="1" applyFont="1" applyFill="1" applyBorder="1" applyAlignment="1">
      <alignment horizontal="center"/>
    </xf>
    <xf numFmtId="43" fontId="17" fillId="2" borderId="4" xfId="1" applyFont="1" applyFill="1" applyBorder="1" applyAlignment="1">
      <alignment horizontal="center"/>
    </xf>
    <xf numFmtId="43" fontId="17" fillId="2" borderId="12" xfId="1" applyFont="1" applyFill="1" applyBorder="1" applyAlignment="1">
      <alignment horizontal="center"/>
    </xf>
    <xf numFmtId="43" fontId="17" fillId="2" borderId="13" xfId="1" applyFont="1" applyFill="1" applyBorder="1" applyAlignment="1">
      <alignment horizontal="center"/>
    </xf>
    <xf numFmtId="43" fontId="17" fillId="2" borderId="14" xfId="1" applyFont="1" applyFill="1" applyBorder="1" applyAlignment="1">
      <alignment horizontal="center"/>
    </xf>
    <xf numFmtId="43" fontId="17" fillId="2" borderId="15" xfId="1" applyFont="1" applyFill="1" applyBorder="1" applyAlignment="1">
      <alignment horizontal="center"/>
    </xf>
    <xf numFmtId="43" fontId="12" fillId="0" borderId="5" xfId="1" applyFont="1" applyFill="1" applyBorder="1" applyAlignment="1">
      <alignment horizontal="left" vertical="center"/>
    </xf>
    <xf numFmtId="43" fontId="17" fillId="2" borderId="1" xfId="1" applyFont="1" applyFill="1" applyBorder="1" applyAlignment="1">
      <alignment horizontal="left" vertical="center"/>
    </xf>
    <xf numFmtId="43" fontId="16" fillId="5" borderId="23" xfId="1" applyFont="1" applyFill="1" applyBorder="1" applyAlignment="1">
      <alignment horizontal="center" vertical="center"/>
    </xf>
    <xf numFmtId="43" fontId="16" fillId="5" borderId="1" xfId="1" applyFont="1" applyFill="1" applyBorder="1" applyAlignment="1">
      <alignment horizontal="center" vertical="center"/>
    </xf>
    <xf numFmtId="43" fontId="16" fillId="5" borderId="24" xfId="1" applyFont="1" applyFill="1" applyBorder="1" applyAlignment="1">
      <alignment horizontal="center" vertical="center"/>
    </xf>
  </cellXfs>
  <cellStyles count="3">
    <cellStyle name="Milliers" xfId="2" builtinId="3"/>
    <cellStyle name="Milliers 2" xfId="1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A7" zoomScale="85" zoomScaleNormal="85"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customHeight="1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36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10"/>
      <c r="B4" s="11"/>
      <c r="C4" s="11"/>
      <c r="D4" s="11"/>
      <c r="E4" s="31"/>
      <c r="F4" s="11"/>
      <c r="G4" s="11"/>
      <c r="H4" s="12"/>
    </row>
    <row r="5" spans="1:8" ht="30" customHeight="1" x14ac:dyDescent="0.25">
      <c r="A5" s="81" t="s">
        <v>24</v>
      </c>
      <c r="B5" s="82"/>
      <c r="C5" s="82"/>
      <c r="D5" s="82"/>
      <c r="E5" s="82"/>
      <c r="F5" s="82"/>
      <c r="G5" s="82"/>
      <c r="H5" s="83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s="46" customFormat="1" ht="37.5" x14ac:dyDescent="0.25">
      <c r="A10" s="26" t="s">
        <v>0</v>
      </c>
      <c r="B10" s="92" t="s">
        <v>1</v>
      </c>
      <c r="C10" s="92"/>
      <c r="D10" s="92"/>
      <c r="E10" s="45" t="s">
        <v>2</v>
      </c>
      <c r="F10" s="48" t="s">
        <v>3</v>
      </c>
      <c r="G10" s="63" t="s">
        <v>4</v>
      </c>
      <c r="H10" s="64" t="s">
        <v>5</v>
      </c>
    </row>
    <row r="11" spans="1:8" ht="27" customHeight="1" x14ac:dyDescent="0.25">
      <c r="A11" s="87" t="s">
        <v>44</v>
      </c>
      <c r="B11" s="88"/>
      <c r="C11" s="88"/>
      <c r="D11" s="88"/>
      <c r="E11" s="88"/>
      <c r="F11" s="88"/>
      <c r="G11" s="88"/>
      <c r="H11" s="89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x14ac:dyDescent="0.25">
      <c r="A13" s="33" t="s">
        <v>13</v>
      </c>
      <c r="B13" s="74" t="s">
        <v>41</v>
      </c>
      <c r="C13" s="74"/>
      <c r="D13" s="74"/>
      <c r="E13" s="34" t="s">
        <v>7</v>
      </c>
      <c r="F13" s="35">
        <v>24</v>
      </c>
      <c r="G13" s="36"/>
      <c r="H13" s="37">
        <f>F13*G13</f>
        <v>0</v>
      </c>
    </row>
    <row r="14" spans="1:8" ht="15.75" x14ac:dyDescent="0.25">
      <c r="A14" s="66"/>
      <c r="B14" s="67"/>
      <c r="C14" s="67"/>
      <c r="D14" s="67"/>
      <c r="E14" s="67"/>
      <c r="F14" s="67"/>
      <c r="G14" s="68"/>
      <c r="H14" s="23">
        <f>SUM(H13:H13)</f>
        <v>0</v>
      </c>
    </row>
    <row r="15" spans="1:8" ht="18.75" x14ac:dyDescent="0.3">
      <c r="A15" s="24">
        <v>16.2</v>
      </c>
      <c r="B15" s="72" t="s">
        <v>40</v>
      </c>
      <c r="C15" s="72"/>
      <c r="D15" s="72"/>
      <c r="E15" s="72"/>
      <c r="F15" s="72"/>
      <c r="G15" s="72"/>
      <c r="H15" s="73"/>
    </row>
    <row r="16" spans="1:8" ht="15.75" x14ac:dyDescent="0.25">
      <c r="A16" s="33" t="s">
        <v>35</v>
      </c>
      <c r="B16" s="74" t="s">
        <v>43</v>
      </c>
      <c r="C16" s="74"/>
      <c r="D16" s="74"/>
      <c r="E16" s="34" t="s">
        <v>7</v>
      </c>
      <c r="F16" s="35">
        <v>24</v>
      </c>
      <c r="G16" s="36"/>
      <c r="H16" s="37">
        <f>F16*G16</f>
        <v>0</v>
      </c>
    </row>
    <row r="17" spans="1:9" ht="15.75" x14ac:dyDescent="0.25">
      <c r="A17" s="66" t="s">
        <v>20</v>
      </c>
      <c r="B17" s="67"/>
      <c r="C17" s="67"/>
      <c r="D17" s="67"/>
      <c r="E17" s="67"/>
      <c r="F17" s="67"/>
      <c r="G17" s="68"/>
      <c r="H17" s="23">
        <f>+SUM(H16:H16)</f>
        <v>0</v>
      </c>
    </row>
    <row r="18" spans="1:9" ht="18.75" x14ac:dyDescent="0.3">
      <c r="A18" s="24">
        <v>16.3</v>
      </c>
      <c r="B18" s="72" t="s">
        <v>42</v>
      </c>
      <c r="C18" s="72"/>
      <c r="D18" s="72"/>
      <c r="E18" s="72"/>
      <c r="F18" s="72"/>
      <c r="G18" s="72"/>
      <c r="H18" s="73"/>
    </row>
    <row r="19" spans="1:9" ht="15.75" customHeight="1" x14ac:dyDescent="0.25">
      <c r="A19" s="38" t="s">
        <v>28</v>
      </c>
      <c r="B19" s="96" t="s">
        <v>38</v>
      </c>
      <c r="C19" s="96"/>
      <c r="D19" s="96"/>
      <c r="E19" s="34" t="s">
        <v>7</v>
      </c>
      <c r="F19" s="35">
        <v>24</v>
      </c>
      <c r="G19" s="40"/>
      <c r="H19" s="37">
        <f t="shared" ref="H19:H21" si="0">F19*G19</f>
        <v>0</v>
      </c>
    </row>
    <row r="20" spans="1:9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35">
        <v>24</v>
      </c>
      <c r="G20" s="40"/>
      <c r="H20" s="37">
        <f t="shared" si="0"/>
        <v>0</v>
      </c>
    </row>
    <row r="21" spans="1:9" ht="15.75" x14ac:dyDescent="0.25">
      <c r="A21" s="38" t="s">
        <v>30</v>
      </c>
      <c r="B21" s="96" t="s">
        <v>26</v>
      </c>
      <c r="C21" s="96"/>
      <c r="D21" s="96"/>
      <c r="E21" s="34" t="s">
        <v>7</v>
      </c>
      <c r="F21" s="35">
        <v>24</v>
      </c>
      <c r="G21" s="40"/>
      <c r="H21" s="37">
        <f t="shared" si="0"/>
        <v>0</v>
      </c>
    </row>
    <row r="22" spans="1:9" ht="15.75" x14ac:dyDescent="0.25">
      <c r="A22" s="62" t="s">
        <v>31</v>
      </c>
      <c r="B22" s="112" t="s">
        <v>54</v>
      </c>
      <c r="C22" s="112"/>
      <c r="D22" s="112"/>
      <c r="E22" s="34" t="s">
        <v>7</v>
      </c>
      <c r="F22" s="47" t="s">
        <v>55</v>
      </c>
      <c r="G22" s="40"/>
      <c r="H22" s="37"/>
    </row>
    <row r="23" spans="1:9" ht="15.75" x14ac:dyDescent="0.25">
      <c r="A23" s="66" t="s">
        <v>19</v>
      </c>
      <c r="B23" s="67"/>
      <c r="C23" s="67"/>
      <c r="D23" s="67"/>
      <c r="E23" s="67"/>
      <c r="F23" s="67"/>
      <c r="G23" s="68"/>
      <c r="H23" s="23">
        <f>SUM(H19:H21)</f>
        <v>0</v>
      </c>
    </row>
    <row r="24" spans="1:9" ht="18.75" x14ac:dyDescent="0.3">
      <c r="A24" s="24">
        <v>16.399999999999999</v>
      </c>
      <c r="B24" s="72" t="s">
        <v>14</v>
      </c>
      <c r="C24" s="72"/>
      <c r="D24" s="72"/>
      <c r="E24" s="72"/>
      <c r="F24" s="72"/>
      <c r="G24" s="72"/>
      <c r="H24" s="73"/>
      <c r="I24" s="3"/>
    </row>
    <row r="25" spans="1:9" ht="15.75" x14ac:dyDescent="0.25">
      <c r="A25" s="38" t="s">
        <v>32</v>
      </c>
      <c r="B25" s="42" t="s">
        <v>45</v>
      </c>
      <c r="C25" s="43"/>
      <c r="D25" s="44"/>
      <c r="E25" s="34" t="s">
        <v>15</v>
      </c>
      <c r="F25" s="47">
        <v>24</v>
      </c>
      <c r="G25" s="40"/>
      <c r="H25" s="37">
        <f>F25*G25</f>
        <v>0</v>
      </c>
      <c r="I25" s="9"/>
    </row>
    <row r="26" spans="1:9" ht="15.75" x14ac:dyDescent="0.25">
      <c r="A26" s="66" t="s">
        <v>18</v>
      </c>
      <c r="B26" s="67"/>
      <c r="C26" s="67"/>
      <c r="D26" s="67"/>
      <c r="E26" s="67"/>
      <c r="F26" s="67"/>
      <c r="G26" s="68"/>
      <c r="H26" s="23">
        <f>H25</f>
        <v>0</v>
      </c>
      <c r="I26" s="9"/>
    </row>
    <row r="27" spans="1:9" ht="18.75" customHeight="1" thickBot="1" x14ac:dyDescent="0.35">
      <c r="A27" s="69" t="s">
        <v>22</v>
      </c>
      <c r="B27" s="70"/>
      <c r="C27" s="70"/>
      <c r="D27" s="70"/>
      <c r="E27" s="70"/>
      <c r="F27" s="70"/>
      <c r="G27" s="71"/>
      <c r="H27" s="25">
        <f>H14+H25+H17+H23</f>
        <v>0</v>
      </c>
    </row>
    <row r="28" spans="1:9" ht="20.25" thickTop="1" thickBot="1" x14ac:dyDescent="0.35">
      <c r="A28" s="4"/>
      <c r="B28" s="5"/>
      <c r="C28" s="5"/>
      <c r="D28" s="103" t="s">
        <v>8</v>
      </c>
      <c r="E28" s="104"/>
      <c r="F28" s="105"/>
      <c r="G28" s="99">
        <f>H27</f>
        <v>0</v>
      </c>
      <c r="H28" s="100"/>
    </row>
    <row r="29" spans="1:9" ht="19.5" thickBot="1" x14ac:dyDescent="0.35">
      <c r="A29" s="4"/>
      <c r="B29" s="5"/>
      <c r="C29" s="5"/>
      <c r="D29" s="106" t="s">
        <v>9</v>
      </c>
      <c r="E29" s="107"/>
      <c r="F29" s="108"/>
      <c r="G29" s="101">
        <f>G28*0.06</f>
        <v>0</v>
      </c>
      <c r="H29" s="102"/>
    </row>
    <row r="30" spans="1:9" ht="19.5" thickBot="1" x14ac:dyDescent="0.35">
      <c r="A30" s="6"/>
      <c r="B30" s="7"/>
      <c r="C30" s="8"/>
      <c r="D30" s="109" t="s">
        <v>10</v>
      </c>
      <c r="E30" s="110"/>
      <c r="F30" s="111"/>
      <c r="G30" s="97">
        <f>SUM(G28:H29)</f>
        <v>0</v>
      </c>
      <c r="H30" s="98"/>
    </row>
    <row r="31" spans="1:9" ht="15.75" thickTop="1" x14ac:dyDescent="0.25"/>
  </sheetData>
  <mergeCells count="31">
    <mergeCell ref="A14:G14"/>
    <mergeCell ref="B18:H18"/>
    <mergeCell ref="A23:G23"/>
    <mergeCell ref="B20:D20"/>
    <mergeCell ref="B21:D21"/>
    <mergeCell ref="B22:D22"/>
    <mergeCell ref="B15:H15"/>
    <mergeCell ref="B16:D16"/>
    <mergeCell ref="A17:G17"/>
    <mergeCell ref="G30:H30"/>
    <mergeCell ref="G28:H28"/>
    <mergeCell ref="G29:H29"/>
    <mergeCell ref="D28:F28"/>
    <mergeCell ref="D29:F29"/>
    <mergeCell ref="D30:F30"/>
    <mergeCell ref="A26:G26"/>
    <mergeCell ref="A27:G27"/>
    <mergeCell ref="B24:H24"/>
    <mergeCell ref="B13:D13"/>
    <mergeCell ref="A1:D1"/>
    <mergeCell ref="E1:H1"/>
    <mergeCell ref="A2:H2"/>
    <mergeCell ref="A3:H3"/>
    <mergeCell ref="A8:H8"/>
    <mergeCell ref="A11:H11"/>
    <mergeCell ref="G9:H9"/>
    <mergeCell ref="B10:D10"/>
    <mergeCell ref="A5:H5"/>
    <mergeCell ref="A6:H6"/>
    <mergeCell ref="B12:H12"/>
    <mergeCell ref="B19:D19"/>
  </mergeCells>
  <printOptions horizontalCentered="1"/>
  <pageMargins left="0" right="0" top="0" bottom="0" header="0.31496062992125984" footer="0.31496062992125984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0"/>
  <sheetViews>
    <sheetView topLeftCell="A10" zoomScale="90" zoomScaleNormal="90"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customHeight="1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11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30"/>
      <c r="B4" s="31"/>
      <c r="C4" s="31"/>
      <c r="D4" s="31"/>
      <c r="E4" s="31"/>
      <c r="F4" s="31"/>
      <c r="G4" s="31"/>
      <c r="H4" s="32"/>
    </row>
    <row r="5" spans="1:8" ht="30" customHeight="1" x14ac:dyDescent="0.25">
      <c r="A5" s="78" t="s">
        <v>36</v>
      </c>
      <c r="B5" s="79"/>
      <c r="C5" s="79"/>
      <c r="D5" s="79"/>
      <c r="E5" s="79"/>
      <c r="F5" s="79"/>
      <c r="G5" s="79"/>
      <c r="H5" s="80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s="65" customFormat="1" ht="37.5" x14ac:dyDescent="0.25">
      <c r="A10" s="26" t="s">
        <v>0</v>
      </c>
      <c r="B10" s="113" t="s">
        <v>1</v>
      </c>
      <c r="C10" s="113"/>
      <c r="D10" s="113"/>
      <c r="E10" s="45" t="s">
        <v>2</v>
      </c>
      <c r="F10" s="48" t="s">
        <v>3</v>
      </c>
      <c r="G10" s="63" t="s">
        <v>4</v>
      </c>
      <c r="H10" s="64" t="s">
        <v>5</v>
      </c>
    </row>
    <row r="11" spans="1:8" ht="27" customHeight="1" x14ac:dyDescent="0.25">
      <c r="A11" s="114" t="s">
        <v>46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x14ac:dyDescent="0.25">
      <c r="A13" s="33" t="s">
        <v>13</v>
      </c>
      <c r="B13" s="74" t="s">
        <v>33</v>
      </c>
      <c r="C13" s="74"/>
      <c r="D13" s="74"/>
      <c r="E13" s="34" t="s">
        <v>7</v>
      </c>
      <c r="F13" s="35">
        <v>42</v>
      </c>
      <c r="G13" s="36"/>
      <c r="H13" s="37">
        <f>F13*G13</f>
        <v>0</v>
      </c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3">
      <c r="A15" s="24">
        <v>16.2</v>
      </c>
      <c r="B15" s="72" t="s">
        <v>40</v>
      </c>
      <c r="C15" s="72"/>
      <c r="D15" s="72"/>
      <c r="E15" s="72"/>
      <c r="F15" s="72"/>
      <c r="G15" s="72"/>
      <c r="H15" s="73"/>
    </row>
    <row r="16" spans="1:8" ht="15.75" customHeight="1" x14ac:dyDescent="0.25">
      <c r="A16" s="38" t="s">
        <v>35</v>
      </c>
      <c r="B16" s="74" t="s">
        <v>43</v>
      </c>
      <c r="C16" s="74"/>
      <c r="D16" s="74"/>
      <c r="E16" s="34" t="s">
        <v>7</v>
      </c>
      <c r="F16" s="35">
        <v>42</v>
      </c>
      <c r="G16" s="39"/>
      <c r="H16" s="37">
        <f>F16*G16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38" t="s">
        <v>28</v>
      </c>
      <c r="B19" s="96" t="s">
        <v>38</v>
      </c>
      <c r="C19" s="96"/>
      <c r="D19" s="96"/>
      <c r="E19" s="34" t="s">
        <v>7</v>
      </c>
      <c r="F19" s="35">
        <v>42</v>
      </c>
      <c r="G19" s="40"/>
      <c r="H19" s="37">
        <f>F19*G19</f>
        <v>0</v>
      </c>
    </row>
    <row r="20" spans="1:10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35">
        <v>42</v>
      </c>
      <c r="G20" s="40"/>
      <c r="H20" s="37">
        <f>F20*G20</f>
        <v>0</v>
      </c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.75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</row>
    <row r="23" spans="1:10" ht="18.75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</row>
    <row r="24" spans="1:10" ht="15.75" x14ac:dyDescent="0.25">
      <c r="A24" s="38" t="s">
        <v>32</v>
      </c>
      <c r="B24" s="42" t="s">
        <v>37</v>
      </c>
      <c r="C24" s="43"/>
      <c r="D24" s="44"/>
      <c r="E24" s="34" t="s">
        <v>15</v>
      </c>
      <c r="F24" s="47">
        <v>42</v>
      </c>
      <c r="G24" s="40"/>
      <c r="H24" s="37">
        <f>F24*G24</f>
        <v>0</v>
      </c>
    </row>
    <row r="25" spans="1:10" ht="15.75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2"/>
      <c r="J25" s="2"/>
    </row>
    <row r="26" spans="1:10" ht="19.5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H14+H17+H22+H25</f>
        <v>0</v>
      </c>
    </row>
    <row r="27" spans="1:10" ht="20.25" thickTop="1" thickBot="1" x14ac:dyDescent="0.35">
      <c r="A27" s="4"/>
      <c r="B27" s="5"/>
      <c r="C27" s="5"/>
      <c r="D27" s="103" t="s">
        <v>8</v>
      </c>
      <c r="E27" s="104"/>
      <c r="F27" s="105"/>
      <c r="G27" s="99">
        <f>+H26</f>
        <v>0</v>
      </c>
      <c r="H27" s="100"/>
    </row>
    <row r="28" spans="1:10" ht="19.5" thickBot="1" x14ac:dyDescent="0.35">
      <c r="A28" s="4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B23:H23"/>
    <mergeCell ref="B13:D13"/>
    <mergeCell ref="A1:D1"/>
    <mergeCell ref="E1:H1"/>
    <mergeCell ref="A2:H2"/>
    <mergeCell ref="A3:H3"/>
    <mergeCell ref="A5:H5"/>
    <mergeCell ref="A6:H6"/>
    <mergeCell ref="A8:H8"/>
    <mergeCell ref="G9:H9"/>
    <mergeCell ref="B10:D10"/>
    <mergeCell ref="A11:H11"/>
    <mergeCell ref="B12:H12"/>
    <mergeCell ref="A14:G14"/>
    <mergeCell ref="B18:H18"/>
    <mergeCell ref="B19:D19"/>
    <mergeCell ref="B20:D20"/>
    <mergeCell ref="A22:G22"/>
    <mergeCell ref="B16:D16"/>
    <mergeCell ref="A17:G17"/>
    <mergeCell ref="B15:H15"/>
    <mergeCell ref="B21:D21"/>
    <mergeCell ref="D29:F29"/>
    <mergeCell ref="G29:H29"/>
    <mergeCell ref="A25:G25"/>
    <mergeCell ref="A26:G26"/>
    <mergeCell ref="D27:F27"/>
    <mergeCell ref="G27:H27"/>
    <mergeCell ref="D28:F28"/>
    <mergeCell ref="G28:H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0"/>
  <sheetViews>
    <sheetView topLeftCell="A7" zoomScale="85" zoomScaleNormal="85"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11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49"/>
      <c r="B4" s="50"/>
      <c r="C4" s="50"/>
      <c r="D4" s="50"/>
      <c r="E4" s="50"/>
      <c r="F4" s="50"/>
      <c r="G4" s="50"/>
      <c r="H4" s="51"/>
    </row>
    <row r="5" spans="1:8" ht="30" customHeight="1" x14ac:dyDescent="0.25">
      <c r="A5" s="78" t="s">
        <v>36</v>
      </c>
      <c r="B5" s="79"/>
      <c r="C5" s="79"/>
      <c r="D5" s="79"/>
      <c r="E5" s="79"/>
      <c r="F5" s="79"/>
      <c r="G5" s="79"/>
      <c r="H5" s="80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s="65" customFormat="1" ht="37.5" x14ac:dyDescent="0.25">
      <c r="A10" s="26" t="s">
        <v>0</v>
      </c>
      <c r="B10" s="113" t="s">
        <v>1</v>
      </c>
      <c r="C10" s="113"/>
      <c r="D10" s="113"/>
      <c r="E10" s="45" t="s">
        <v>2</v>
      </c>
      <c r="F10" s="48" t="s">
        <v>3</v>
      </c>
      <c r="G10" s="63" t="s">
        <v>4</v>
      </c>
      <c r="H10" s="64" t="s">
        <v>5</v>
      </c>
    </row>
    <row r="11" spans="1:8" ht="27" customHeight="1" x14ac:dyDescent="0.25">
      <c r="A11" s="114" t="s">
        <v>47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x14ac:dyDescent="0.25">
      <c r="A13" s="33" t="s">
        <v>13</v>
      </c>
      <c r="B13" s="74" t="s">
        <v>33</v>
      </c>
      <c r="C13" s="74"/>
      <c r="D13" s="74"/>
      <c r="E13" s="34" t="s">
        <v>7</v>
      </c>
      <c r="F13" s="35">
        <v>28</v>
      </c>
      <c r="G13" s="36"/>
      <c r="H13" s="37">
        <f>F13*G13</f>
        <v>0</v>
      </c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3">
      <c r="A15" s="24">
        <v>16.2</v>
      </c>
      <c r="B15" s="72" t="s">
        <v>40</v>
      </c>
      <c r="C15" s="72"/>
      <c r="D15" s="72"/>
      <c r="E15" s="72"/>
      <c r="F15" s="72"/>
      <c r="G15" s="72"/>
      <c r="H15" s="73"/>
    </row>
    <row r="16" spans="1:8" ht="15.75" customHeight="1" x14ac:dyDescent="0.25">
      <c r="A16" s="38" t="s">
        <v>35</v>
      </c>
      <c r="B16" s="74" t="s">
        <v>43</v>
      </c>
      <c r="C16" s="74"/>
      <c r="D16" s="74"/>
      <c r="E16" s="34" t="s">
        <v>7</v>
      </c>
      <c r="F16" s="35">
        <v>28</v>
      </c>
      <c r="G16" s="39"/>
      <c r="H16" s="37">
        <f>F16*G16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38" t="s">
        <v>28</v>
      </c>
      <c r="B19" s="96" t="s">
        <v>38</v>
      </c>
      <c r="C19" s="96"/>
      <c r="D19" s="96"/>
      <c r="E19" s="34" t="s">
        <v>7</v>
      </c>
      <c r="F19" s="35">
        <v>28</v>
      </c>
      <c r="G19" s="40"/>
      <c r="H19" s="37">
        <f>F19*G19</f>
        <v>0</v>
      </c>
    </row>
    <row r="20" spans="1:10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35">
        <v>28</v>
      </c>
      <c r="G20" s="40"/>
      <c r="H20" s="37">
        <f>F20*G20</f>
        <v>0</v>
      </c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.75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</row>
    <row r="23" spans="1:10" ht="18.75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</row>
    <row r="24" spans="1:10" ht="15.75" x14ac:dyDescent="0.25">
      <c r="A24" s="38" t="s">
        <v>32</v>
      </c>
      <c r="B24" s="42" t="s">
        <v>37</v>
      </c>
      <c r="C24" s="43"/>
      <c r="D24" s="44"/>
      <c r="E24" s="34" t="s">
        <v>15</v>
      </c>
      <c r="F24" s="47">
        <v>28</v>
      </c>
      <c r="G24" s="40"/>
      <c r="H24" s="37">
        <f>F24*G24</f>
        <v>0</v>
      </c>
    </row>
    <row r="25" spans="1:10" ht="15.75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2"/>
      <c r="J25" s="2"/>
    </row>
    <row r="26" spans="1:10" ht="19.5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H14+H17+H22+H25</f>
        <v>0</v>
      </c>
    </row>
    <row r="27" spans="1:10" ht="20.25" thickTop="1" thickBot="1" x14ac:dyDescent="0.35">
      <c r="A27" s="4"/>
      <c r="B27" s="5"/>
      <c r="C27" s="5"/>
      <c r="D27" s="103" t="s">
        <v>8</v>
      </c>
      <c r="E27" s="104"/>
      <c r="F27" s="105"/>
      <c r="G27" s="99">
        <f>+H26</f>
        <v>0</v>
      </c>
      <c r="H27" s="100"/>
    </row>
    <row r="28" spans="1:10" ht="19.5" thickBot="1" x14ac:dyDescent="0.35">
      <c r="A28" s="4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B13:D13"/>
    <mergeCell ref="A1:D1"/>
    <mergeCell ref="E1:H1"/>
    <mergeCell ref="A2:H2"/>
    <mergeCell ref="A3:H3"/>
    <mergeCell ref="A5:H5"/>
    <mergeCell ref="A6:H6"/>
    <mergeCell ref="A8:H8"/>
    <mergeCell ref="G9:H9"/>
    <mergeCell ref="B10:D10"/>
    <mergeCell ref="A11:H11"/>
    <mergeCell ref="B12:H12"/>
    <mergeCell ref="B21:D21"/>
    <mergeCell ref="A14:G14"/>
    <mergeCell ref="B15:H15"/>
    <mergeCell ref="B16:D16"/>
    <mergeCell ref="B20:D20"/>
    <mergeCell ref="A17:G17"/>
    <mergeCell ref="B18:H18"/>
    <mergeCell ref="B19:D19"/>
    <mergeCell ref="A22:G22"/>
    <mergeCell ref="B23:H23"/>
    <mergeCell ref="A26:G26"/>
    <mergeCell ref="D29:F29"/>
    <mergeCell ref="G29:H29"/>
    <mergeCell ref="A25:G25"/>
    <mergeCell ref="D27:F27"/>
    <mergeCell ref="G27:H27"/>
    <mergeCell ref="D28:F28"/>
    <mergeCell ref="G28:H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2FB53-C1A8-4A28-A21D-1EFB1DBBD67F}">
  <dimension ref="A1:J30"/>
  <sheetViews>
    <sheetView zoomScale="85" zoomScaleNormal="85"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customHeight="1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36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30"/>
      <c r="B4" s="31"/>
      <c r="C4" s="31"/>
      <c r="D4" s="31"/>
      <c r="E4" s="31"/>
      <c r="F4" s="31"/>
      <c r="G4" s="31"/>
      <c r="H4" s="32"/>
    </row>
    <row r="5" spans="1:8" ht="30" customHeight="1" x14ac:dyDescent="0.25">
      <c r="A5" s="81" t="s">
        <v>24</v>
      </c>
      <c r="B5" s="82"/>
      <c r="C5" s="82"/>
      <c r="D5" s="82"/>
      <c r="E5" s="82"/>
      <c r="F5" s="82"/>
      <c r="G5" s="82"/>
      <c r="H5" s="83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s="65" customFormat="1" ht="37.5" x14ac:dyDescent="0.25">
      <c r="A10" s="26" t="s">
        <v>0</v>
      </c>
      <c r="B10" s="113" t="s">
        <v>1</v>
      </c>
      <c r="C10" s="113"/>
      <c r="D10" s="113"/>
      <c r="E10" s="45" t="s">
        <v>2</v>
      </c>
      <c r="F10" s="48" t="s">
        <v>3</v>
      </c>
      <c r="G10" s="63" t="s">
        <v>4</v>
      </c>
      <c r="H10" s="64" t="s">
        <v>5</v>
      </c>
    </row>
    <row r="11" spans="1:8" ht="27" customHeight="1" x14ac:dyDescent="0.25">
      <c r="A11" s="114" t="s">
        <v>49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x14ac:dyDescent="0.25">
      <c r="A13" s="33" t="s">
        <v>13</v>
      </c>
      <c r="B13" s="74" t="s">
        <v>33</v>
      </c>
      <c r="C13" s="74"/>
      <c r="D13" s="74"/>
      <c r="E13" s="34" t="s">
        <v>7</v>
      </c>
      <c r="F13" s="35">
        <v>16</v>
      </c>
      <c r="G13" s="36"/>
      <c r="H13" s="37"/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25">
      <c r="A15" s="22">
        <v>16.2</v>
      </c>
      <c r="B15" s="93" t="s">
        <v>25</v>
      </c>
      <c r="C15" s="94"/>
      <c r="D15" s="94"/>
      <c r="E15" s="94"/>
      <c r="F15" s="94"/>
      <c r="G15" s="94"/>
      <c r="H15" s="95"/>
    </row>
    <row r="16" spans="1:8" ht="15.75" customHeight="1" x14ac:dyDescent="0.25">
      <c r="A16" s="38" t="s">
        <v>27</v>
      </c>
      <c r="B16" s="74" t="s">
        <v>43</v>
      </c>
      <c r="C16" s="74"/>
      <c r="D16" s="74"/>
      <c r="E16" s="34" t="s">
        <v>7</v>
      </c>
      <c r="F16" s="35">
        <v>16</v>
      </c>
      <c r="G16" s="39"/>
      <c r="H16" s="37">
        <f t="shared" ref="H16" si="0">G16*F16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38" t="s">
        <v>28</v>
      </c>
      <c r="B19" s="96" t="s">
        <v>38</v>
      </c>
      <c r="C19" s="96"/>
      <c r="D19" s="96"/>
      <c r="E19" s="34" t="s">
        <v>7</v>
      </c>
      <c r="F19" s="35">
        <v>16</v>
      </c>
      <c r="G19" s="40"/>
      <c r="H19" s="37"/>
      <c r="I19" s="2"/>
      <c r="J19" s="2"/>
    </row>
    <row r="20" spans="1:10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35">
        <v>16</v>
      </c>
      <c r="G20" s="40"/>
      <c r="H20" s="37"/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" customHeight="1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  <c r="I22" s="3"/>
    </row>
    <row r="23" spans="1:10" ht="18.75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  <c r="I23" s="3"/>
    </row>
    <row r="24" spans="1:10" ht="15.75" x14ac:dyDescent="0.25">
      <c r="A24" s="38" t="s">
        <v>32</v>
      </c>
      <c r="B24" s="42" t="s">
        <v>37</v>
      </c>
      <c r="C24" s="43"/>
      <c r="D24" s="44"/>
      <c r="E24" s="34" t="s">
        <v>15</v>
      </c>
      <c r="F24" s="47">
        <v>16</v>
      </c>
      <c r="G24" s="40"/>
      <c r="H24" s="41"/>
      <c r="I24" s="9"/>
    </row>
    <row r="25" spans="1:10" ht="15.75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9"/>
    </row>
    <row r="26" spans="1:10" ht="18.75" customHeight="1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H14+H17+H22+H24</f>
        <v>0</v>
      </c>
    </row>
    <row r="27" spans="1:10" ht="20.25" thickTop="1" thickBot="1" x14ac:dyDescent="0.35">
      <c r="A27" s="4"/>
      <c r="B27" s="5"/>
      <c r="C27" s="5"/>
      <c r="D27" s="103" t="s">
        <v>8</v>
      </c>
      <c r="E27" s="104"/>
      <c r="F27" s="105"/>
      <c r="G27" s="99">
        <f>H26</f>
        <v>0</v>
      </c>
      <c r="H27" s="100"/>
    </row>
    <row r="28" spans="1:10" ht="19.5" thickBot="1" x14ac:dyDescent="0.35">
      <c r="A28" s="4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B21:D21"/>
    <mergeCell ref="A6:H6"/>
    <mergeCell ref="A8:H8"/>
    <mergeCell ref="G9:H9"/>
    <mergeCell ref="B10:D10"/>
    <mergeCell ref="A11:H11"/>
    <mergeCell ref="B12:H12"/>
    <mergeCell ref="B13:D13"/>
    <mergeCell ref="A14:G14"/>
    <mergeCell ref="B15:H15"/>
    <mergeCell ref="B16:D16"/>
    <mergeCell ref="A17:G17"/>
    <mergeCell ref="B18:H18"/>
    <mergeCell ref="B19:D19"/>
    <mergeCell ref="B20:D20"/>
    <mergeCell ref="A1:D1"/>
    <mergeCell ref="E1:H1"/>
    <mergeCell ref="A2:H2"/>
    <mergeCell ref="A3:H3"/>
    <mergeCell ref="A5:H5"/>
    <mergeCell ref="D28:F28"/>
    <mergeCell ref="G28:H28"/>
    <mergeCell ref="D29:F29"/>
    <mergeCell ref="G29:H29"/>
    <mergeCell ref="A22:G22"/>
    <mergeCell ref="B23:H23"/>
    <mergeCell ref="A25:G25"/>
    <mergeCell ref="A26:G26"/>
    <mergeCell ref="D27:F27"/>
    <mergeCell ref="G27:H2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92B4-3CFB-4700-92DB-4BCFE9ECA856}">
  <dimension ref="A1:J30"/>
  <sheetViews>
    <sheetView zoomScale="85" zoomScaleNormal="85"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4" style="1" customWidth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customHeight="1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36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30"/>
      <c r="B4" s="31"/>
      <c r="C4" s="31"/>
      <c r="D4" s="31"/>
      <c r="E4" s="31"/>
      <c r="F4" s="31"/>
      <c r="G4" s="31"/>
      <c r="H4" s="32"/>
    </row>
    <row r="5" spans="1:8" ht="30" customHeight="1" x14ac:dyDescent="0.25">
      <c r="A5" s="81" t="s">
        <v>24</v>
      </c>
      <c r="B5" s="82"/>
      <c r="C5" s="82"/>
      <c r="D5" s="82"/>
      <c r="E5" s="82"/>
      <c r="F5" s="82"/>
      <c r="G5" s="82"/>
      <c r="H5" s="83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s="65" customFormat="1" ht="37.5" x14ac:dyDescent="0.25">
      <c r="A10" s="26" t="s">
        <v>0</v>
      </c>
      <c r="B10" s="113" t="s">
        <v>1</v>
      </c>
      <c r="C10" s="113"/>
      <c r="D10" s="113"/>
      <c r="E10" s="45" t="s">
        <v>2</v>
      </c>
      <c r="F10" s="48" t="s">
        <v>3</v>
      </c>
      <c r="G10" s="63" t="s">
        <v>4</v>
      </c>
      <c r="H10" s="64" t="s">
        <v>5</v>
      </c>
    </row>
    <row r="11" spans="1:8" ht="27" customHeight="1" x14ac:dyDescent="0.25">
      <c r="A11" s="114" t="s">
        <v>50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customHeight="1" x14ac:dyDescent="0.25">
      <c r="A13" s="33" t="s">
        <v>13</v>
      </c>
      <c r="B13" s="74" t="s">
        <v>34</v>
      </c>
      <c r="C13" s="74"/>
      <c r="D13" s="74"/>
      <c r="E13" s="34" t="s">
        <v>7</v>
      </c>
      <c r="F13" s="35">
        <v>8</v>
      </c>
      <c r="G13" s="36"/>
      <c r="H13" s="37"/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25">
      <c r="A15" s="22">
        <v>16.2</v>
      </c>
      <c r="B15" s="93" t="s">
        <v>25</v>
      </c>
      <c r="C15" s="94"/>
      <c r="D15" s="94"/>
      <c r="E15" s="94"/>
      <c r="F15" s="94"/>
      <c r="G15" s="94"/>
      <c r="H15" s="95"/>
    </row>
    <row r="16" spans="1:8" ht="15.75" customHeight="1" x14ac:dyDescent="0.25">
      <c r="A16" s="38" t="s">
        <v>35</v>
      </c>
      <c r="B16" s="74" t="s">
        <v>43</v>
      </c>
      <c r="C16" s="74"/>
      <c r="D16" s="74"/>
      <c r="E16" s="34" t="s">
        <v>7</v>
      </c>
      <c r="F16" s="47">
        <v>8</v>
      </c>
      <c r="G16" s="39"/>
      <c r="H16" s="37">
        <f t="shared" ref="H16" si="0">G16*F16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38" t="s">
        <v>28</v>
      </c>
      <c r="B19" s="96" t="s">
        <v>38</v>
      </c>
      <c r="C19" s="96"/>
      <c r="D19" s="96"/>
      <c r="E19" s="34" t="s">
        <v>7</v>
      </c>
      <c r="F19" s="47">
        <v>8</v>
      </c>
      <c r="G19" s="40"/>
      <c r="H19" s="37"/>
      <c r="I19" s="2"/>
      <c r="J19" s="2"/>
    </row>
    <row r="20" spans="1:10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47">
        <v>8</v>
      </c>
      <c r="G20" s="40"/>
      <c r="H20" s="37"/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" customHeight="1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  <c r="I22" s="3"/>
    </row>
    <row r="23" spans="1:10" ht="18.75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  <c r="I23" s="3"/>
    </row>
    <row r="24" spans="1:10" ht="15.75" x14ac:dyDescent="0.25">
      <c r="A24" s="38" t="s">
        <v>32</v>
      </c>
      <c r="B24" s="42" t="s">
        <v>37</v>
      </c>
      <c r="C24" s="43"/>
      <c r="D24" s="44"/>
      <c r="E24" s="34" t="s">
        <v>15</v>
      </c>
      <c r="F24" s="47">
        <v>8</v>
      </c>
      <c r="G24" s="40"/>
      <c r="H24" s="41"/>
      <c r="I24" s="9"/>
    </row>
    <row r="25" spans="1:10" ht="15.75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9"/>
    </row>
    <row r="26" spans="1:10" ht="18.75" customHeight="1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H14+H17+H22+H25</f>
        <v>0</v>
      </c>
    </row>
    <row r="27" spans="1:10" ht="20.25" thickTop="1" thickBot="1" x14ac:dyDescent="0.35">
      <c r="A27" s="4"/>
      <c r="B27" s="5"/>
      <c r="C27" s="5"/>
      <c r="D27" s="103" t="s">
        <v>8</v>
      </c>
      <c r="E27" s="104"/>
      <c r="F27" s="105"/>
      <c r="G27" s="99">
        <f>H26</f>
        <v>0</v>
      </c>
      <c r="H27" s="100"/>
    </row>
    <row r="28" spans="1:10" ht="19.5" thickBot="1" x14ac:dyDescent="0.35">
      <c r="A28" s="4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B13:D13"/>
    <mergeCell ref="A1:D1"/>
    <mergeCell ref="E1:H1"/>
    <mergeCell ref="A2:H2"/>
    <mergeCell ref="A3:H3"/>
    <mergeCell ref="A5:H5"/>
    <mergeCell ref="A6:H6"/>
    <mergeCell ref="A8:H8"/>
    <mergeCell ref="G9:H9"/>
    <mergeCell ref="B10:D10"/>
    <mergeCell ref="A11:H11"/>
    <mergeCell ref="B12:H12"/>
    <mergeCell ref="A14:G14"/>
    <mergeCell ref="B15:H15"/>
    <mergeCell ref="B16:D16"/>
    <mergeCell ref="A17:G17"/>
    <mergeCell ref="B18:H18"/>
    <mergeCell ref="B20:D20"/>
    <mergeCell ref="A22:G22"/>
    <mergeCell ref="B23:H23"/>
    <mergeCell ref="B19:D19"/>
    <mergeCell ref="D29:F29"/>
    <mergeCell ref="G29:H29"/>
    <mergeCell ref="A25:G25"/>
    <mergeCell ref="A26:G26"/>
    <mergeCell ref="D27:F27"/>
    <mergeCell ref="G27:H27"/>
    <mergeCell ref="D28:F28"/>
    <mergeCell ref="G28:H28"/>
    <mergeCell ref="B21:D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B5411-5F3B-4CD1-8805-7A0FEB3601D0}">
  <dimension ref="A1:J30"/>
  <sheetViews>
    <sheetView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customHeight="1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36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30"/>
      <c r="B4" s="31"/>
      <c r="C4" s="31"/>
      <c r="D4" s="31"/>
      <c r="E4" s="31"/>
      <c r="F4" s="31"/>
      <c r="G4" s="31"/>
      <c r="H4" s="32"/>
    </row>
    <row r="5" spans="1:8" ht="30" customHeight="1" x14ac:dyDescent="0.25">
      <c r="A5" s="81" t="s">
        <v>24</v>
      </c>
      <c r="B5" s="82"/>
      <c r="C5" s="82"/>
      <c r="D5" s="82"/>
      <c r="E5" s="82"/>
      <c r="F5" s="82"/>
      <c r="G5" s="82"/>
      <c r="H5" s="83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s="65" customFormat="1" ht="37.5" x14ac:dyDescent="0.25">
      <c r="A10" s="26" t="s">
        <v>0</v>
      </c>
      <c r="B10" s="113" t="s">
        <v>1</v>
      </c>
      <c r="C10" s="113"/>
      <c r="D10" s="113"/>
      <c r="E10" s="45" t="s">
        <v>2</v>
      </c>
      <c r="F10" s="48" t="s">
        <v>3</v>
      </c>
      <c r="G10" s="63" t="s">
        <v>4</v>
      </c>
      <c r="H10" s="64" t="s">
        <v>5</v>
      </c>
    </row>
    <row r="11" spans="1:8" ht="27" customHeight="1" x14ac:dyDescent="0.25">
      <c r="A11" s="114" t="s">
        <v>51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customHeight="1" x14ac:dyDescent="0.25">
      <c r="A13" s="33" t="s">
        <v>13</v>
      </c>
      <c r="B13" s="74" t="s">
        <v>34</v>
      </c>
      <c r="C13" s="74"/>
      <c r="D13" s="74"/>
      <c r="E13" s="34" t="s">
        <v>7</v>
      </c>
      <c r="F13" s="35">
        <v>46</v>
      </c>
      <c r="G13" s="36"/>
      <c r="H13" s="37"/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25">
      <c r="A15" s="22">
        <v>16.2</v>
      </c>
      <c r="B15" s="93" t="s">
        <v>25</v>
      </c>
      <c r="C15" s="94"/>
      <c r="D15" s="94"/>
      <c r="E15" s="94"/>
      <c r="F15" s="94"/>
      <c r="G15" s="94"/>
      <c r="H15" s="95"/>
    </row>
    <row r="16" spans="1:8" ht="15.75" customHeight="1" x14ac:dyDescent="0.25">
      <c r="A16" s="38" t="s">
        <v>35</v>
      </c>
      <c r="B16" s="74" t="s">
        <v>43</v>
      </c>
      <c r="C16" s="74"/>
      <c r="D16" s="74"/>
      <c r="E16" s="34" t="s">
        <v>7</v>
      </c>
      <c r="F16" s="47">
        <v>46</v>
      </c>
      <c r="G16" s="39"/>
      <c r="H16" s="37">
        <f t="shared" ref="H16" si="0">G16*F16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38" t="s">
        <v>28</v>
      </c>
      <c r="B19" s="96" t="s">
        <v>38</v>
      </c>
      <c r="C19" s="96"/>
      <c r="D19" s="96"/>
      <c r="E19" s="34" t="s">
        <v>7</v>
      </c>
      <c r="F19" s="47">
        <v>46</v>
      </c>
      <c r="G19" s="40"/>
      <c r="H19" s="37"/>
      <c r="I19" s="2"/>
      <c r="J19" s="2"/>
    </row>
    <row r="20" spans="1:10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47">
        <v>46</v>
      </c>
      <c r="G20" s="40"/>
      <c r="H20" s="37"/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" customHeight="1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  <c r="I22" s="3"/>
    </row>
    <row r="23" spans="1:10" ht="15" customHeight="1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  <c r="I23" s="3"/>
    </row>
    <row r="24" spans="1:10" ht="15" customHeight="1" x14ac:dyDescent="0.25">
      <c r="A24" s="38" t="s">
        <v>32</v>
      </c>
      <c r="B24" s="42" t="s">
        <v>37</v>
      </c>
      <c r="C24" s="43"/>
      <c r="D24" s="44"/>
      <c r="E24" s="34" t="s">
        <v>15</v>
      </c>
      <c r="F24" s="47">
        <v>46</v>
      </c>
      <c r="G24" s="40"/>
      <c r="H24" s="41"/>
      <c r="I24" s="3"/>
    </row>
    <row r="25" spans="1:10" ht="15" customHeight="1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3"/>
    </row>
    <row r="26" spans="1:10" ht="18.75" customHeight="1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H14+H17+H22+H25</f>
        <v>0</v>
      </c>
    </row>
    <row r="27" spans="1:10" ht="20.25" thickTop="1" thickBot="1" x14ac:dyDescent="0.35">
      <c r="A27" s="4"/>
      <c r="B27" s="5"/>
      <c r="C27" s="5"/>
      <c r="D27" s="103" t="s">
        <v>8</v>
      </c>
      <c r="E27" s="104"/>
      <c r="F27" s="105"/>
      <c r="G27" s="99">
        <f>H26</f>
        <v>0</v>
      </c>
      <c r="H27" s="100"/>
    </row>
    <row r="28" spans="1:10" ht="19.5" thickBot="1" x14ac:dyDescent="0.35">
      <c r="A28" s="4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B13:D13"/>
    <mergeCell ref="A1:D1"/>
    <mergeCell ref="E1:H1"/>
    <mergeCell ref="A2:H2"/>
    <mergeCell ref="A3:H3"/>
    <mergeCell ref="A5:H5"/>
    <mergeCell ref="A6:H6"/>
    <mergeCell ref="A8:H8"/>
    <mergeCell ref="G9:H9"/>
    <mergeCell ref="B10:D10"/>
    <mergeCell ref="A11:H11"/>
    <mergeCell ref="B12:H12"/>
    <mergeCell ref="B20:D20"/>
    <mergeCell ref="A22:G22"/>
    <mergeCell ref="A14:G14"/>
    <mergeCell ref="B15:H15"/>
    <mergeCell ref="B16:D16"/>
    <mergeCell ref="A17:G17"/>
    <mergeCell ref="B18:H18"/>
    <mergeCell ref="B19:D19"/>
    <mergeCell ref="B21:D21"/>
    <mergeCell ref="B23:H23"/>
    <mergeCell ref="A25:G25"/>
    <mergeCell ref="D29:F29"/>
    <mergeCell ref="G29:H29"/>
    <mergeCell ref="A26:G26"/>
    <mergeCell ref="D27:F27"/>
    <mergeCell ref="G27:H27"/>
    <mergeCell ref="D28:F28"/>
    <mergeCell ref="G28:H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2533-A17C-4645-ACAC-AE56D2244473}">
  <dimension ref="A1:J30"/>
  <sheetViews>
    <sheetView workbookViewId="0">
      <selection activeCell="B16" sqref="B16:D16"/>
    </sheetView>
  </sheetViews>
  <sheetFormatPr baseColWidth="10" defaultRowHeight="15" x14ac:dyDescent="0.25"/>
  <cols>
    <col min="1" max="1" width="9.5703125" style="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52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customHeight="1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36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49"/>
      <c r="B4" s="50"/>
      <c r="C4" s="50"/>
      <c r="D4" s="50"/>
      <c r="E4" s="50"/>
      <c r="F4" s="50"/>
      <c r="G4" s="50"/>
      <c r="H4" s="51"/>
    </row>
    <row r="5" spans="1:8" ht="30" customHeight="1" x14ac:dyDescent="0.25">
      <c r="A5" s="81" t="s">
        <v>24</v>
      </c>
      <c r="B5" s="82"/>
      <c r="C5" s="82"/>
      <c r="D5" s="82"/>
      <c r="E5" s="82"/>
      <c r="F5" s="82"/>
      <c r="G5" s="82"/>
      <c r="H5" s="83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13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19"/>
      <c r="B9" s="8"/>
      <c r="C9" s="8"/>
      <c r="D9" s="8"/>
      <c r="E9" s="20"/>
      <c r="F9" s="21"/>
      <c r="G9" s="90"/>
      <c r="H9" s="91"/>
    </row>
    <row r="10" spans="1:8" ht="37.5" x14ac:dyDescent="0.25">
      <c r="A10" s="26" t="s">
        <v>0</v>
      </c>
      <c r="B10" s="113" t="s">
        <v>1</v>
      </c>
      <c r="C10" s="113"/>
      <c r="D10" s="113"/>
      <c r="E10" s="45" t="s">
        <v>2</v>
      </c>
      <c r="F10" s="27" t="s">
        <v>3</v>
      </c>
      <c r="G10" s="28" t="s">
        <v>4</v>
      </c>
      <c r="H10" s="29" t="s">
        <v>5</v>
      </c>
    </row>
    <row r="11" spans="1:8" ht="27" customHeight="1" x14ac:dyDescent="0.25">
      <c r="A11" s="114" t="s">
        <v>52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22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customHeight="1" x14ac:dyDescent="0.25">
      <c r="A13" s="33" t="s">
        <v>13</v>
      </c>
      <c r="B13" s="74" t="s">
        <v>34</v>
      </c>
      <c r="C13" s="74"/>
      <c r="D13" s="74"/>
      <c r="E13" s="34" t="s">
        <v>7</v>
      </c>
      <c r="F13" s="35">
        <v>13</v>
      </c>
      <c r="G13" s="36"/>
      <c r="H13" s="37"/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25">
      <c r="A15" s="22">
        <v>16.2</v>
      </c>
      <c r="B15" s="93" t="s">
        <v>25</v>
      </c>
      <c r="C15" s="94"/>
      <c r="D15" s="94"/>
      <c r="E15" s="94"/>
      <c r="F15" s="94"/>
      <c r="G15" s="94"/>
      <c r="H15" s="95"/>
    </row>
    <row r="16" spans="1:8" ht="15.75" customHeight="1" x14ac:dyDescent="0.25">
      <c r="A16" s="38" t="s">
        <v>35</v>
      </c>
      <c r="B16" s="74" t="s">
        <v>43</v>
      </c>
      <c r="C16" s="74"/>
      <c r="D16" s="74"/>
      <c r="E16" s="34" t="s">
        <v>7</v>
      </c>
      <c r="F16" s="47">
        <v>13</v>
      </c>
      <c r="G16" s="39"/>
      <c r="H16" s="37">
        <f t="shared" ref="H16" si="0">G16*F16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38" t="s">
        <v>28</v>
      </c>
      <c r="B19" s="96" t="s">
        <v>38</v>
      </c>
      <c r="C19" s="96"/>
      <c r="D19" s="96"/>
      <c r="E19" s="34" t="s">
        <v>7</v>
      </c>
      <c r="F19" s="47">
        <v>13</v>
      </c>
      <c r="G19" s="40"/>
      <c r="H19" s="37"/>
      <c r="I19" s="2"/>
      <c r="J19" s="2"/>
    </row>
    <row r="20" spans="1:10" ht="15.75" x14ac:dyDescent="0.25">
      <c r="A20" s="38" t="s">
        <v>29</v>
      </c>
      <c r="B20" s="96" t="s">
        <v>39</v>
      </c>
      <c r="C20" s="96"/>
      <c r="D20" s="96"/>
      <c r="E20" s="34" t="s">
        <v>7</v>
      </c>
      <c r="F20" s="47">
        <v>13</v>
      </c>
      <c r="G20" s="40"/>
      <c r="H20" s="37"/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" customHeight="1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  <c r="I22" s="3"/>
    </row>
    <row r="23" spans="1:10" ht="15" customHeight="1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  <c r="I23" s="3"/>
    </row>
    <row r="24" spans="1:10" ht="15" customHeight="1" x14ac:dyDescent="0.25">
      <c r="A24" s="38" t="s">
        <v>32</v>
      </c>
      <c r="B24" s="42" t="s">
        <v>37</v>
      </c>
      <c r="C24" s="43"/>
      <c r="D24" s="44"/>
      <c r="E24" s="34" t="s">
        <v>15</v>
      </c>
      <c r="F24" s="47">
        <v>13</v>
      </c>
      <c r="G24" s="40"/>
      <c r="H24" s="41"/>
      <c r="I24" s="3"/>
    </row>
    <row r="25" spans="1:10" ht="15" customHeight="1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3"/>
    </row>
    <row r="26" spans="1:10" ht="18.75" customHeight="1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H14+H17+H22+H25</f>
        <v>0</v>
      </c>
    </row>
    <row r="27" spans="1:10" ht="20.25" thickTop="1" thickBot="1" x14ac:dyDescent="0.35">
      <c r="A27" s="4"/>
      <c r="B27" s="5"/>
      <c r="C27" s="5"/>
      <c r="D27" s="103" t="s">
        <v>8</v>
      </c>
      <c r="E27" s="104"/>
      <c r="F27" s="105"/>
      <c r="G27" s="99">
        <f>H26</f>
        <v>0</v>
      </c>
      <c r="H27" s="100"/>
    </row>
    <row r="28" spans="1:10" ht="19.5" thickBot="1" x14ac:dyDescent="0.35">
      <c r="A28" s="4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D28:F28"/>
    <mergeCell ref="G28:H28"/>
    <mergeCell ref="D29:F29"/>
    <mergeCell ref="G29:H29"/>
    <mergeCell ref="B21:D21"/>
    <mergeCell ref="D27:F27"/>
    <mergeCell ref="G27:H27"/>
    <mergeCell ref="B20:D20"/>
    <mergeCell ref="A22:G22"/>
    <mergeCell ref="B23:H23"/>
    <mergeCell ref="A25:G25"/>
    <mergeCell ref="A26:G26"/>
    <mergeCell ref="B19:D19"/>
    <mergeCell ref="A8:H8"/>
    <mergeCell ref="G9:H9"/>
    <mergeCell ref="B10:D10"/>
    <mergeCell ref="A11:H11"/>
    <mergeCell ref="B12:H12"/>
    <mergeCell ref="B13:D13"/>
    <mergeCell ref="A14:G14"/>
    <mergeCell ref="B15:H15"/>
    <mergeCell ref="B16:D16"/>
    <mergeCell ref="A17:G17"/>
    <mergeCell ref="B18:H18"/>
    <mergeCell ref="A6:H6"/>
    <mergeCell ref="A1:D1"/>
    <mergeCell ref="E1:H1"/>
    <mergeCell ref="A2:H2"/>
    <mergeCell ref="A3:H3"/>
    <mergeCell ref="A5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60492-2F4C-4BE0-AFC5-2D668348F73E}">
  <dimension ref="A1:J30"/>
  <sheetViews>
    <sheetView topLeftCell="A10" workbookViewId="0">
      <selection activeCell="N10" sqref="N10"/>
    </sheetView>
  </sheetViews>
  <sheetFormatPr baseColWidth="10" defaultRowHeight="15" x14ac:dyDescent="0.25"/>
  <cols>
    <col min="1" max="1" width="9.5703125" style="61" customWidth="1"/>
    <col min="2" max="3" width="30.7109375" style="1" customWidth="1"/>
    <col min="4" max="4" width="18.42578125" style="1" customWidth="1"/>
    <col min="5" max="5" width="8.7109375" style="46" customWidth="1"/>
    <col min="6" max="6" width="11.140625" style="1" customWidth="1"/>
    <col min="7" max="7" width="11.42578125" style="1"/>
    <col min="8" max="8" width="16.140625" style="1" bestFit="1" customWidth="1"/>
    <col min="9" max="9" width="13.85546875" style="1" bestFit="1" customWidth="1"/>
    <col min="10" max="16384" width="11.42578125" style="1"/>
  </cols>
  <sheetData>
    <row r="1" spans="1:8" ht="15.75" thickTop="1" x14ac:dyDescent="0.25">
      <c r="A1" s="75" t="s">
        <v>48</v>
      </c>
      <c r="B1" s="76"/>
      <c r="C1" s="76"/>
      <c r="D1" s="76"/>
      <c r="E1" s="76"/>
      <c r="F1" s="76"/>
      <c r="G1" s="76"/>
      <c r="H1" s="77"/>
    </row>
    <row r="2" spans="1:8" ht="30" customHeight="1" x14ac:dyDescent="0.25">
      <c r="A2" s="78" t="s">
        <v>36</v>
      </c>
      <c r="B2" s="79"/>
      <c r="C2" s="79"/>
      <c r="D2" s="79"/>
      <c r="E2" s="79"/>
      <c r="F2" s="79"/>
      <c r="G2" s="79"/>
      <c r="H2" s="80"/>
    </row>
    <row r="3" spans="1:8" ht="30" customHeight="1" x14ac:dyDescent="0.25">
      <c r="A3" s="81" t="s">
        <v>17</v>
      </c>
      <c r="B3" s="82"/>
      <c r="C3" s="82"/>
      <c r="D3" s="82"/>
      <c r="E3" s="82"/>
      <c r="F3" s="82"/>
      <c r="G3" s="82"/>
      <c r="H3" s="83"/>
    </row>
    <row r="4" spans="1:8" ht="28.5" x14ac:dyDescent="0.25">
      <c r="A4" s="53"/>
      <c r="B4" s="50"/>
      <c r="C4" s="50"/>
      <c r="D4" s="50"/>
      <c r="E4" s="50"/>
      <c r="F4" s="50"/>
      <c r="G4" s="50"/>
      <c r="H4" s="51"/>
    </row>
    <row r="5" spans="1:8" ht="30" customHeight="1" x14ac:dyDescent="0.25">
      <c r="A5" s="81" t="s">
        <v>24</v>
      </c>
      <c r="B5" s="82"/>
      <c r="C5" s="82"/>
      <c r="D5" s="82"/>
      <c r="E5" s="82"/>
      <c r="F5" s="82"/>
      <c r="G5" s="82"/>
      <c r="H5" s="83"/>
    </row>
    <row r="6" spans="1:8" ht="30" customHeight="1" x14ac:dyDescent="0.25">
      <c r="A6" s="81" t="s">
        <v>23</v>
      </c>
      <c r="B6" s="82"/>
      <c r="C6" s="82"/>
      <c r="D6" s="82"/>
      <c r="E6" s="82"/>
      <c r="F6" s="82"/>
      <c r="G6" s="82"/>
      <c r="H6" s="83"/>
    </row>
    <row r="7" spans="1:8" x14ac:dyDescent="0.25">
      <c r="A7" s="54"/>
      <c r="B7" s="14"/>
      <c r="C7" s="14"/>
      <c r="D7" s="14"/>
      <c r="E7" s="15"/>
      <c r="F7" s="16"/>
      <c r="G7" s="17"/>
      <c r="H7" s="18"/>
    </row>
    <row r="8" spans="1:8" ht="21" x14ac:dyDescent="0.25">
      <c r="A8" s="84" t="s">
        <v>12</v>
      </c>
      <c r="B8" s="85"/>
      <c r="C8" s="85"/>
      <c r="D8" s="85"/>
      <c r="E8" s="85"/>
      <c r="F8" s="85"/>
      <c r="G8" s="85"/>
      <c r="H8" s="86"/>
    </row>
    <row r="9" spans="1:8" x14ac:dyDescent="0.25">
      <c r="A9" s="55"/>
      <c r="B9" s="8"/>
      <c r="C9" s="8"/>
      <c r="D9" s="8"/>
      <c r="E9" s="20"/>
      <c r="F9" s="21"/>
      <c r="G9" s="90"/>
      <c r="H9" s="91"/>
    </row>
    <row r="10" spans="1:8" ht="37.5" x14ac:dyDescent="0.25">
      <c r="A10" s="56" t="s">
        <v>0</v>
      </c>
      <c r="B10" s="113" t="s">
        <v>1</v>
      </c>
      <c r="C10" s="113"/>
      <c r="D10" s="113"/>
      <c r="E10" s="45" t="s">
        <v>2</v>
      </c>
      <c r="F10" s="27" t="s">
        <v>3</v>
      </c>
      <c r="G10" s="28" t="s">
        <v>4</v>
      </c>
      <c r="H10" s="29" t="s">
        <v>5</v>
      </c>
    </row>
    <row r="11" spans="1:8" ht="27" customHeight="1" x14ac:dyDescent="0.25">
      <c r="A11" s="114" t="s">
        <v>53</v>
      </c>
      <c r="B11" s="115"/>
      <c r="C11" s="115"/>
      <c r="D11" s="115"/>
      <c r="E11" s="115"/>
      <c r="F11" s="115"/>
      <c r="G11" s="115"/>
      <c r="H11" s="116"/>
    </row>
    <row r="12" spans="1:8" ht="18.75" x14ac:dyDescent="0.25">
      <c r="A12" s="57">
        <v>16.100000000000001</v>
      </c>
      <c r="B12" s="93" t="s">
        <v>6</v>
      </c>
      <c r="C12" s="94"/>
      <c r="D12" s="94"/>
      <c r="E12" s="94"/>
      <c r="F12" s="94"/>
      <c r="G12" s="94"/>
      <c r="H12" s="95"/>
    </row>
    <row r="13" spans="1:8" ht="15.75" customHeight="1" x14ac:dyDescent="0.25">
      <c r="A13" s="33" t="s">
        <v>13</v>
      </c>
      <c r="B13" s="74" t="s">
        <v>34</v>
      </c>
      <c r="C13" s="74"/>
      <c r="D13" s="74"/>
      <c r="E13" s="34" t="s">
        <v>7</v>
      </c>
      <c r="F13" s="35">
        <v>13</v>
      </c>
      <c r="G13" s="36"/>
      <c r="H13" s="37"/>
    </row>
    <row r="14" spans="1:8" ht="15.75" x14ac:dyDescent="0.25">
      <c r="A14" s="66" t="s">
        <v>20</v>
      </c>
      <c r="B14" s="67"/>
      <c r="C14" s="67"/>
      <c r="D14" s="67"/>
      <c r="E14" s="67"/>
      <c r="F14" s="67"/>
      <c r="G14" s="68"/>
      <c r="H14" s="23">
        <f>H13</f>
        <v>0</v>
      </c>
    </row>
    <row r="15" spans="1:8" ht="18.75" x14ac:dyDescent="0.25">
      <c r="A15" s="57">
        <v>16.2</v>
      </c>
      <c r="B15" s="93" t="s">
        <v>25</v>
      </c>
      <c r="C15" s="94"/>
      <c r="D15" s="94"/>
      <c r="E15" s="94"/>
      <c r="F15" s="94"/>
      <c r="G15" s="94"/>
      <c r="H15" s="95"/>
    </row>
    <row r="16" spans="1:8" ht="15.75" customHeight="1" x14ac:dyDescent="0.25">
      <c r="A16" s="58" t="s">
        <v>35</v>
      </c>
      <c r="B16" s="74" t="s">
        <v>43</v>
      </c>
      <c r="C16" s="74"/>
      <c r="D16" s="74"/>
      <c r="E16" s="34" t="s">
        <v>7</v>
      </c>
      <c r="F16" s="47">
        <v>13</v>
      </c>
      <c r="G16" s="39"/>
      <c r="H16" s="37">
        <f t="shared" ref="H16" si="0">G16*F16</f>
        <v>0</v>
      </c>
    </row>
    <row r="17" spans="1:10" ht="15.75" x14ac:dyDescent="0.25">
      <c r="A17" s="66" t="s">
        <v>21</v>
      </c>
      <c r="B17" s="67"/>
      <c r="C17" s="67"/>
      <c r="D17" s="67"/>
      <c r="E17" s="67"/>
      <c r="F17" s="67"/>
      <c r="G17" s="68"/>
      <c r="H17" s="23">
        <f>H16</f>
        <v>0</v>
      </c>
    </row>
    <row r="18" spans="1:10" ht="18.75" x14ac:dyDescent="0.3">
      <c r="A18" s="24">
        <v>16.3</v>
      </c>
      <c r="B18" s="72" t="s">
        <v>16</v>
      </c>
      <c r="C18" s="72"/>
      <c r="D18" s="72"/>
      <c r="E18" s="72"/>
      <c r="F18" s="72"/>
      <c r="G18" s="72"/>
      <c r="H18" s="73"/>
    </row>
    <row r="19" spans="1:10" ht="15.75" x14ac:dyDescent="0.25">
      <c r="A19" s="58" t="s">
        <v>28</v>
      </c>
      <c r="B19" s="96" t="s">
        <v>38</v>
      </c>
      <c r="C19" s="96"/>
      <c r="D19" s="96"/>
      <c r="E19" s="34" t="s">
        <v>7</v>
      </c>
      <c r="F19" s="47">
        <v>13</v>
      </c>
      <c r="G19" s="40"/>
      <c r="H19" s="37"/>
      <c r="I19" s="2"/>
      <c r="J19" s="2"/>
    </row>
    <row r="20" spans="1:10" ht="15.75" x14ac:dyDescent="0.25">
      <c r="A20" s="58" t="s">
        <v>29</v>
      </c>
      <c r="B20" s="96" t="s">
        <v>39</v>
      </c>
      <c r="C20" s="96"/>
      <c r="D20" s="96"/>
      <c r="E20" s="34" t="s">
        <v>7</v>
      </c>
      <c r="F20" s="47">
        <v>13</v>
      </c>
      <c r="G20" s="40"/>
      <c r="H20" s="37"/>
    </row>
    <row r="21" spans="1:10" ht="15.75" x14ac:dyDescent="0.25">
      <c r="A21" s="62" t="s">
        <v>31</v>
      </c>
      <c r="B21" s="112" t="s">
        <v>54</v>
      </c>
      <c r="C21" s="112"/>
      <c r="D21" s="112"/>
      <c r="E21" s="34" t="s">
        <v>7</v>
      </c>
      <c r="F21" s="47" t="s">
        <v>55</v>
      </c>
      <c r="G21" s="40"/>
      <c r="H21" s="37"/>
    </row>
    <row r="22" spans="1:10" ht="15" customHeight="1" x14ac:dyDescent="0.25">
      <c r="A22" s="66" t="s">
        <v>19</v>
      </c>
      <c r="B22" s="67"/>
      <c r="C22" s="67"/>
      <c r="D22" s="67"/>
      <c r="E22" s="67"/>
      <c r="F22" s="67"/>
      <c r="G22" s="68"/>
      <c r="H22" s="23">
        <f>SUM(H19:H20)</f>
        <v>0</v>
      </c>
      <c r="I22" s="3"/>
    </row>
    <row r="23" spans="1:10" ht="15" customHeight="1" x14ac:dyDescent="0.3">
      <c r="A23" s="24">
        <v>16.399999999999999</v>
      </c>
      <c r="B23" s="72" t="s">
        <v>14</v>
      </c>
      <c r="C23" s="72"/>
      <c r="D23" s="72"/>
      <c r="E23" s="72"/>
      <c r="F23" s="72"/>
      <c r="G23" s="72"/>
      <c r="H23" s="73"/>
      <c r="I23" s="3"/>
    </row>
    <row r="24" spans="1:10" ht="15" customHeight="1" x14ac:dyDescent="0.25">
      <c r="A24" s="58" t="s">
        <v>32</v>
      </c>
      <c r="B24" s="42" t="s">
        <v>37</v>
      </c>
      <c r="C24" s="43"/>
      <c r="D24" s="44"/>
      <c r="E24" s="34" t="s">
        <v>15</v>
      </c>
      <c r="F24" s="47">
        <v>13</v>
      </c>
      <c r="G24" s="40"/>
      <c r="H24" s="41"/>
      <c r="I24" s="3"/>
    </row>
    <row r="25" spans="1:10" ht="15" customHeight="1" x14ac:dyDescent="0.25">
      <c r="A25" s="66" t="s">
        <v>18</v>
      </c>
      <c r="B25" s="67"/>
      <c r="C25" s="67"/>
      <c r="D25" s="67"/>
      <c r="E25" s="67"/>
      <c r="F25" s="67"/>
      <c r="G25" s="68"/>
      <c r="H25" s="23">
        <f>H24</f>
        <v>0</v>
      </c>
      <c r="I25" s="3"/>
    </row>
    <row r="26" spans="1:10" ht="18.75" customHeight="1" thickBot="1" x14ac:dyDescent="0.35">
      <c r="A26" s="69" t="s">
        <v>22</v>
      </c>
      <c r="B26" s="70"/>
      <c r="C26" s="70"/>
      <c r="D26" s="70"/>
      <c r="E26" s="70"/>
      <c r="F26" s="70"/>
      <c r="G26" s="71"/>
      <c r="H26" s="25">
        <f>H14+H17+H22+H25</f>
        <v>0</v>
      </c>
    </row>
    <row r="27" spans="1:10" ht="20.25" thickTop="1" thickBot="1" x14ac:dyDescent="0.35">
      <c r="A27" s="59"/>
      <c r="B27" s="5"/>
      <c r="C27" s="5"/>
      <c r="D27" s="103" t="s">
        <v>8</v>
      </c>
      <c r="E27" s="104"/>
      <c r="F27" s="105"/>
      <c r="G27" s="99">
        <f>H26</f>
        <v>0</v>
      </c>
      <c r="H27" s="100"/>
    </row>
    <row r="28" spans="1:10" ht="19.5" thickBot="1" x14ac:dyDescent="0.35">
      <c r="A28" s="59"/>
      <c r="B28" s="5"/>
      <c r="C28" s="5"/>
      <c r="D28" s="106" t="s">
        <v>9</v>
      </c>
      <c r="E28" s="107"/>
      <c r="F28" s="108"/>
      <c r="G28" s="101">
        <f>G27*0.06</f>
        <v>0</v>
      </c>
      <c r="H28" s="102"/>
    </row>
    <row r="29" spans="1:10" ht="19.5" thickBot="1" x14ac:dyDescent="0.35">
      <c r="A29" s="60"/>
      <c r="B29" s="7"/>
      <c r="C29" s="8"/>
      <c r="D29" s="109" t="s">
        <v>10</v>
      </c>
      <c r="E29" s="110"/>
      <c r="F29" s="111"/>
      <c r="G29" s="97">
        <f>SUM(G27:H28)</f>
        <v>0</v>
      </c>
      <c r="H29" s="98"/>
    </row>
    <row r="30" spans="1:10" ht="15.75" thickTop="1" x14ac:dyDescent="0.25"/>
  </sheetData>
  <mergeCells count="30">
    <mergeCell ref="D28:F28"/>
    <mergeCell ref="G28:H28"/>
    <mergeCell ref="D29:F29"/>
    <mergeCell ref="G29:H29"/>
    <mergeCell ref="B21:D21"/>
    <mergeCell ref="D27:F27"/>
    <mergeCell ref="G27:H27"/>
    <mergeCell ref="B20:D20"/>
    <mergeCell ref="A22:G22"/>
    <mergeCell ref="B23:H23"/>
    <mergeCell ref="A25:G25"/>
    <mergeCell ref="A26:G26"/>
    <mergeCell ref="B19:D19"/>
    <mergeCell ref="A8:H8"/>
    <mergeCell ref="G9:H9"/>
    <mergeCell ref="B10:D10"/>
    <mergeCell ref="A11:H11"/>
    <mergeCell ref="B12:H12"/>
    <mergeCell ref="B13:D13"/>
    <mergeCell ref="A14:G14"/>
    <mergeCell ref="B15:H15"/>
    <mergeCell ref="B16:D16"/>
    <mergeCell ref="A17:G17"/>
    <mergeCell ref="B18:H18"/>
    <mergeCell ref="A6:H6"/>
    <mergeCell ref="A1:D1"/>
    <mergeCell ref="E1:H1"/>
    <mergeCell ref="A2:H2"/>
    <mergeCell ref="A3:H3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Bouo</vt:lpstr>
      <vt:lpstr>POROKWE</vt:lpstr>
      <vt:lpstr>Anse de la mission</vt:lpstr>
      <vt:lpstr>Hickory</vt:lpstr>
      <vt:lpstr>Koré</vt:lpstr>
      <vt:lpstr>Nouré</vt:lpstr>
      <vt:lpstr>Stella</vt:lpstr>
      <vt:lpstr>Elo</vt:lpstr>
    </vt:vector>
  </TitlesOfParts>
  <Company>Fond Social de l'Habitat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 LAPETITE</dc:creator>
  <cp:lastModifiedBy>fabrice LAPETITE</cp:lastModifiedBy>
  <cp:lastPrinted>2021-04-15T01:36:58Z</cp:lastPrinted>
  <dcterms:created xsi:type="dcterms:W3CDTF">2019-07-30T01:28:43Z</dcterms:created>
  <dcterms:modified xsi:type="dcterms:W3CDTF">2025-01-28T21:23:20Z</dcterms:modified>
</cp:coreProperties>
</file>