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produc\Autocad\FSH\3061-3071 - Aménagement vallée de Sakamoto\09_PRO-DCE\09-Rendu\2 - CORRECTIFS DCE - 24-02-25\LOT 02 INFRASTRUCTURE\Pièces écrites\"/>
    </mc:Choice>
  </mc:AlternateContent>
  <xr:revisionPtr revIDLastSave="0" documentId="13_ncr:1_{9F4BBC09-3006-49FC-A37A-1A32281A86A6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PDG DE" sheetId="9" r:id="rId1"/>
    <sheet name="DE LOT02 VRD" sheetId="8" r:id="rId2"/>
  </sheets>
  <definedNames>
    <definedName name="_Hlk160432969" localSheetId="0">'PDG DE'!$B$30</definedName>
    <definedName name="_xlnm.Print_Titles" localSheetId="1">'DE LOT02 VRD'!$5:$6</definedName>
    <definedName name="_xlnm.Print_Area" localSheetId="1">'DE LOT02 VRD'!$A$1:$L$713</definedName>
    <definedName name="_xlnm.Print_Area" localSheetId="0">'PDG DE'!$A$1:$J$50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73" i="8" l="1"/>
  <c r="L673" i="8" s="1"/>
  <c r="J673" i="8"/>
  <c r="H673" i="8"/>
  <c r="K672" i="8"/>
  <c r="L672" i="8" s="1"/>
  <c r="J672" i="8"/>
  <c r="H672" i="8"/>
  <c r="L671" i="8"/>
  <c r="K671" i="8"/>
  <c r="J671" i="8"/>
  <c r="H671" i="8"/>
  <c r="F671" i="8"/>
  <c r="F674" i="8"/>
  <c r="F669" i="8"/>
  <c r="F668" i="8"/>
  <c r="F667" i="8"/>
  <c r="F666" i="8"/>
  <c r="F665" i="8"/>
  <c r="F664" i="8"/>
  <c r="F663" i="8"/>
  <c r="F662" i="8"/>
  <c r="F661" i="8"/>
  <c r="F660" i="8"/>
  <c r="F659" i="8"/>
  <c r="F658" i="8"/>
  <c r="F657" i="8"/>
  <c r="F656" i="8"/>
  <c r="F655" i="8"/>
  <c r="F654" i="8"/>
  <c r="F653" i="8"/>
  <c r="F652" i="8"/>
  <c r="F651" i="8"/>
  <c r="F650" i="8"/>
  <c r="F649" i="8"/>
  <c r="F648" i="8"/>
  <c r="H674" i="8"/>
  <c r="H669" i="8"/>
  <c r="H668" i="8"/>
  <c r="H667" i="8"/>
  <c r="H666" i="8"/>
  <c r="H665" i="8"/>
  <c r="H664" i="8"/>
  <c r="H663" i="8"/>
  <c r="H662" i="8"/>
  <c r="H661" i="8"/>
  <c r="H660" i="8"/>
  <c r="H659" i="8"/>
  <c r="H658" i="8"/>
  <c r="H657" i="8"/>
  <c r="H656" i="8"/>
  <c r="H655" i="8"/>
  <c r="H654" i="8"/>
  <c r="H653" i="8"/>
  <c r="H652" i="8"/>
  <c r="H651" i="8"/>
  <c r="H650" i="8"/>
  <c r="H649" i="8"/>
  <c r="H648" i="8"/>
  <c r="J650" i="8"/>
  <c r="J651" i="8"/>
  <c r="J652" i="8"/>
  <c r="J653" i="8"/>
  <c r="J654" i="8"/>
  <c r="J655" i="8"/>
  <c r="J656" i="8"/>
  <c r="J657" i="8"/>
  <c r="J658" i="8"/>
  <c r="J659" i="8"/>
  <c r="J660" i="8"/>
  <c r="J661" i="8"/>
  <c r="J662" i="8"/>
  <c r="J663" i="8"/>
  <c r="J664" i="8"/>
  <c r="J665" i="8"/>
  <c r="J666" i="8"/>
  <c r="J667" i="8"/>
  <c r="J668" i="8"/>
  <c r="J669" i="8"/>
  <c r="J674" i="8"/>
  <c r="L650" i="8"/>
  <c r="L651" i="8"/>
  <c r="L655" i="8"/>
  <c r="L656" i="8"/>
  <c r="L660" i="8"/>
  <c r="L661" i="8"/>
  <c r="L664" i="8"/>
  <c r="L665" i="8"/>
  <c r="L674" i="8"/>
  <c r="L635" i="8"/>
  <c r="L636" i="8"/>
  <c r="L640" i="8"/>
  <c r="L642" i="8"/>
  <c r="L644" i="8"/>
  <c r="L646" i="8"/>
  <c r="J645" i="8"/>
  <c r="J644" i="8"/>
  <c r="J643" i="8"/>
  <c r="J642" i="8"/>
  <c r="J641" i="8"/>
  <c r="J640" i="8"/>
  <c r="J639" i="8"/>
  <c r="J638" i="8"/>
  <c r="J637" i="8"/>
  <c r="J636" i="8"/>
  <c r="J635" i="8"/>
  <c r="J634" i="8"/>
  <c r="H645" i="8"/>
  <c r="H644" i="8"/>
  <c r="H643" i="8"/>
  <c r="H642" i="8"/>
  <c r="H641" i="8"/>
  <c r="H640" i="8"/>
  <c r="H639" i="8"/>
  <c r="H638" i="8"/>
  <c r="H637" i="8"/>
  <c r="H636" i="8"/>
  <c r="H635" i="8"/>
  <c r="H634" i="8"/>
  <c r="F634" i="8"/>
  <c r="F635" i="8"/>
  <c r="F636" i="8"/>
  <c r="F637" i="8"/>
  <c r="F638" i="8"/>
  <c r="F639" i="8"/>
  <c r="F640" i="8"/>
  <c r="F641" i="8"/>
  <c r="F642" i="8"/>
  <c r="F643" i="8"/>
  <c r="F644" i="8"/>
  <c r="K514" i="8"/>
  <c r="L514" i="8"/>
  <c r="K515" i="8"/>
  <c r="L515" i="8"/>
  <c r="K516" i="8"/>
  <c r="L516" i="8" s="1"/>
  <c r="K517" i="8"/>
  <c r="L517" i="8" s="1"/>
  <c r="K518" i="8"/>
  <c r="L518" i="8"/>
  <c r="K519" i="8"/>
  <c r="L519" i="8"/>
  <c r="K520" i="8"/>
  <c r="K521" i="8"/>
  <c r="L521" i="8" s="1"/>
  <c r="K522" i="8"/>
  <c r="K523" i="8"/>
  <c r="K524" i="8"/>
  <c r="L524" i="8" s="1"/>
  <c r="K525" i="8"/>
  <c r="K526" i="8"/>
  <c r="K527" i="8"/>
  <c r="K528" i="8"/>
  <c r="L528" i="8"/>
  <c r="K529" i="8"/>
  <c r="L529" i="8" s="1"/>
  <c r="K530" i="8"/>
  <c r="L530" i="8" s="1"/>
  <c r="K531" i="8"/>
  <c r="K532" i="8"/>
  <c r="L532" i="8" s="1"/>
  <c r="K533" i="8"/>
  <c r="K534" i="8"/>
  <c r="K535" i="8"/>
  <c r="L535" i="8"/>
  <c r="K536" i="8"/>
  <c r="L536" i="8"/>
  <c r="K537" i="8"/>
  <c r="L537" i="8" s="1"/>
  <c r="K538" i="8"/>
  <c r="L538" i="8"/>
  <c r="K540" i="8"/>
  <c r="L540" i="8"/>
  <c r="K541" i="8"/>
  <c r="L541" i="8"/>
  <c r="K542" i="8"/>
  <c r="L542" i="8"/>
  <c r="K543" i="8"/>
  <c r="L543" i="8" s="1"/>
  <c r="K544" i="8"/>
  <c r="L544" i="8"/>
  <c r="K545" i="8"/>
  <c r="L545" i="8" s="1"/>
  <c r="K546" i="8"/>
  <c r="L546" i="8"/>
  <c r="K547" i="8"/>
  <c r="L547" i="8" s="1"/>
  <c r="K548" i="8"/>
  <c r="L548" i="8"/>
  <c r="K549" i="8"/>
  <c r="L549" i="8"/>
  <c r="K550" i="8"/>
  <c r="L550" i="8" s="1"/>
  <c r="K551" i="8"/>
  <c r="L551" i="8" s="1"/>
  <c r="K552" i="8"/>
  <c r="L552" i="8"/>
  <c r="K553" i="8"/>
  <c r="L553" i="8"/>
  <c r="K554" i="8"/>
  <c r="L554" i="8" s="1"/>
  <c r="K555" i="8"/>
  <c r="L555" i="8"/>
  <c r="K556" i="8"/>
  <c r="L556" i="8"/>
  <c r="K444" i="8"/>
  <c r="K445" i="8"/>
  <c r="K446" i="8"/>
  <c r="K447" i="8"/>
  <c r="K448" i="8"/>
  <c r="K449" i="8"/>
  <c r="K450" i="8"/>
  <c r="K451" i="8"/>
  <c r="K452" i="8"/>
  <c r="K453" i="8"/>
  <c r="K454" i="8"/>
  <c r="K455" i="8"/>
  <c r="K456" i="8"/>
  <c r="K457" i="8"/>
  <c r="K458" i="8"/>
  <c r="K459" i="8"/>
  <c r="K460" i="8"/>
  <c r="K461" i="8"/>
  <c r="K462" i="8"/>
  <c r="K463" i="8"/>
  <c r="K464" i="8"/>
  <c r="K465" i="8"/>
  <c r="K466" i="8"/>
  <c r="K467" i="8"/>
  <c r="K468" i="8"/>
  <c r="K469" i="8"/>
  <c r="K470" i="8"/>
  <c r="K471" i="8"/>
  <c r="K472" i="8"/>
  <c r="K473" i="8"/>
  <c r="K474" i="8"/>
  <c r="K475" i="8"/>
  <c r="K476" i="8"/>
  <c r="K477" i="8"/>
  <c r="K478" i="8"/>
  <c r="K479" i="8"/>
  <c r="K480" i="8"/>
  <c r="K481" i="8"/>
  <c r="K482" i="8"/>
  <c r="K483" i="8"/>
  <c r="K484" i="8"/>
  <c r="K485" i="8"/>
  <c r="L485" i="8" s="1"/>
  <c r="K486" i="8"/>
  <c r="L486" i="8" s="1"/>
  <c r="K487" i="8"/>
  <c r="L487" i="8" s="1"/>
  <c r="K488" i="8"/>
  <c r="L488" i="8" s="1"/>
  <c r="K489" i="8"/>
  <c r="L489" i="8" s="1"/>
  <c r="K490" i="8"/>
  <c r="K491" i="8"/>
  <c r="K492" i="8"/>
  <c r="K493" i="8"/>
  <c r="K494" i="8"/>
  <c r="K495" i="8"/>
  <c r="K496" i="8"/>
  <c r="K497" i="8"/>
  <c r="K498" i="8"/>
  <c r="K499" i="8"/>
  <c r="K500" i="8"/>
  <c r="K501" i="8"/>
  <c r="K502" i="8"/>
  <c r="K503" i="8"/>
  <c r="K504" i="8"/>
  <c r="K506" i="8"/>
  <c r="L483" i="8"/>
  <c r="L484" i="8"/>
  <c r="L490" i="8"/>
  <c r="J483" i="8"/>
  <c r="J484" i="8"/>
  <c r="J485" i="8"/>
  <c r="J486" i="8"/>
  <c r="J487" i="8"/>
  <c r="J488" i="8"/>
  <c r="J489" i="8"/>
  <c r="J490" i="8"/>
  <c r="L228" i="8"/>
  <c r="L229" i="8"/>
  <c r="L230" i="8"/>
  <c r="L234" i="8"/>
  <c r="L235" i="8"/>
  <c r="L236" i="8"/>
  <c r="L240" i="8"/>
  <c r="L241" i="8"/>
  <c r="L245" i="8"/>
  <c r="L246" i="8"/>
  <c r="L250" i="8"/>
  <c r="L252" i="8"/>
  <c r="L254" i="8"/>
  <c r="L255" i="8"/>
  <c r="L266" i="8"/>
  <c r="L267" i="8"/>
  <c r="L270" i="8"/>
  <c r="L271" i="8"/>
  <c r="L272" i="8"/>
  <c r="L273" i="8"/>
  <c r="L275" i="8"/>
  <c r="L277" i="8"/>
  <c r="L280" i="8"/>
  <c r="L283" i="8"/>
  <c r="L284" i="8"/>
  <c r="L287" i="8"/>
  <c r="L288" i="8"/>
  <c r="L291" i="8"/>
  <c r="L292" i="8"/>
  <c r="L293" i="8"/>
  <c r="L297" i="8"/>
  <c r="L300" i="8"/>
  <c r="L301" i="8"/>
  <c r="L302" i="8"/>
  <c r="L304" i="8"/>
  <c r="L306" i="8"/>
  <c r="L310" i="8"/>
  <c r="L313" i="8"/>
  <c r="L314" i="8"/>
  <c r="L318" i="8"/>
  <c r="L321" i="8"/>
  <c r="L325" i="8"/>
  <c r="L329" i="8"/>
  <c r="L330" i="8"/>
  <c r="L333" i="8"/>
  <c r="L336" i="8"/>
  <c r="L337" i="8"/>
  <c r="J318" i="8"/>
  <c r="J321" i="8"/>
  <c r="J297" i="8"/>
  <c r="L108" i="8"/>
  <c r="L106" i="8"/>
  <c r="L104" i="8"/>
  <c r="L101" i="8"/>
  <c r="L100" i="8"/>
  <c r="L97" i="8"/>
  <c r="L91" i="8"/>
  <c r="L89" i="8"/>
  <c r="L88" i="8"/>
  <c r="L87" i="8"/>
  <c r="L83" i="8"/>
  <c r="L82" i="8"/>
  <c r="L81" i="8"/>
  <c r="L78" i="8"/>
  <c r="L77" i="8"/>
  <c r="L74" i="8"/>
  <c r="L73" i="8"/>
  <c r="L69" i="8"/>
  <c r="L66" i="8"/>
  <c r="L65" i="8"/>
  <c r="L59" i="8"/>
  <c r="L57" i="8"/>
  <c r="L53" i="8"/>
  <c r="L50" i="8"/>
  <c r="L47" i="8"/>
  <c r="L46" i="8"/>
  <c r="L45" i="8"/>
  <c r="J108" i="8"/>
  <c r="J107" i="8"/>
  <c r="J106" i="8"/>
  <c r="J105" i="8"/>
  <c r="J104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H108" i="8"/>
  <c r="H107" i="8"/>
  <c r="H106" i="8"/>
  <c r="H105" i="8"/>
  <c r="H104" i="8"/>
  <c r="H101" i="8"/>
  <c r="H100" i="8"/>
  <c r="H99" i="8"/>
  <c r="H98" i="8"/>
  <c r="H97" i="8"/>
  <c r="H96" i="8"/>
  <c r="H93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4" i="8"/>
  <c r="F105" i="8"/>
  <c r="F106" i="8"/>
  <c r="F107" i="8"/>
  <c r="F108" i="8"/>
  <c r="H483" i="8" l="1"/>
  <c r="H484" i="8"/>
  <c r="H485" i="8"/>
  <c r="H486" i="8"/>
  <c r="H487" i="8"/>
  <c r="H488" i="8"/>
  <c r="H489" i="8"/>
  <c r="H490" i="8"/>
  <c r="F483" i="8"/>
  <c r="F484" i="8"/>
  <c r="F485" i="8"/>
  <c r="F486" i="8"/>
  <c r="F487" i="8"/>
  <c r="F488" i="8"/>
  <c r="F489" i="8"/>
  <c r="J545" i="8" l="1"/>
  <c r="H545" i="8"/>
  <c r="F545" i="8"/>
  <c r="H524" i="8"/>
  <c r="F524" i="8"/>
  <c r="J530" i="8"/>
  <c r="F532" i="8" l="1"/>
  <c r="H532" i="8"/>
  <c r="J532" i="8"/>
  <c r="J526" i="8"/>
  <c r="J527" i="8"/>
  <c r="J525" i="8"/>
  <c r="J524" i="8"/>
  <c r="J523" i="8"/>
  <c r="J522" i="8"/>
  <c r="J521" i="8"/>
  <c r="K631" i="8"/>
  <c r="L631" i="8" s="1"/>
  <c r="J631" i="8"/>
  <c r="H631" i="8"/>
  <c r="F631" i="8"/>
  <c r="K654" i="8"/>
  <c r="L654" i="8" s="1"/>
  <c r="K653" i="8"/>
  <c r="L653" i="8" s="1"/>
  <c r="K669" i="8"/>
  <c r="L669" i="8" s="1"/>
  <c r="K661" i="8" l="1"/>
  <c r="K659" i="8"/>
  <c r="L659" i="8" s="1"/>
  <c r="K658" i="8"/>
  <c r="L658" i="8" s="1"/>
  <c r="K637" i="8"/>
  <c r="L637" i="8" s="1"/>
  <c r="J406" i="8"/>
  <c r="K406" i="8"/>
  <c r="L406" i="8" s="1"/>
  <c r="H406" i="8"/>
  <c r="F406" i="8"/>
  <c r="K106" i="8" l="1"/>
  <c r="K107" i="8"/>
  <c r="L107" i="8" s="1"/>
  <c r="K300" i="8"/>
  <c r="K301" i="8"/>
  <c r="K302" i="8"/>
  <c r="K304" i="8"/>
  <c r="K306" i="8"/>
  <c r="K310" i="8"/>
  <c r="K313" i="8"/>
  <c r="K314" i="8"/>
  <c r="K318" i="8"/>
  <c r="K321" i="8"/>
  <c r="K325" i="8"/>
  <c r="K329" i="8"/>
  <c r="K330" i="8"/>
  <c r="K333" i="8"/>
  <c r="K639" i="8"/>
  <c r="L639" i="8" s="1"/>
  <c r="K638" i="8"/>
  <c r="L638" i="8" s="1"/>
  <c r="K645" i="8" l="1"/>
  <c r="L645" i="8" s="1"/>
  <c r="F645" i="8"/>
  <c r="H172" i="8"/>
  <c r="H173" i="8"/>
  <c r="H174" i="8"/>
  <c r="F172" i="8"/>
  <c r="K172" i="8"/>
  <c r="L172" i="8" s="1"/>
  <c r="J172" i="8"/>
  <c r="K298" i="8"/>
  <c r="L298" i="8" s="1"/>
  <c r="J298" i="8"/>
  <c r="K296" i="8"/>
  <c r="L296" i="8" s="1"/>
  <c r="K299" i="8"/>
  <c r="L299" i="8" s="1"/>
  <c r="K96" i="8"/>
  <c r="L96" i="8" s="1"/>
  <c r="L94" i="8" l="1"/>
  <c r="H153" i="8"/>
  <c r="H154" i="8"/>
  <c r="H155" i="8"/>
  <c r="F153" i="8"/>
  <c r="F154" i="8"/>
  <c r="F155" i="8"/>
  <c r="B710" i="8" l="1"/>
  <c r="K115" i="8"/>
  <c r="L115" i="8" s="1"/>
  <c r="K116" i="8"/>
  <c r="L116" i="8" s="1"/>
  <c r="K117" i="8"/>
  <c r="K120" i="8"/>
  <c r="K121" i="8"/>
  <c r="K122" i="8"/>
  <c r="K123" i="8"/>
  <c r="J116" i="8"/>
  <c r="J115" i="8"/>
  <c r="J114" i="8"/>
  <c r="H116" i="8"/>
  <c r="H115" i="8"/>
  <c r="H114" i="8"/>
  <c r="F115" i="8"/>
  <c r="F116" i="8"/>
  <c r="K87" i="8"/>
  <c r="K88" i="8"/>
  <c r="K89" i="8"/>
  <c r="K90" i="8"/>
  <c r="L90" i="8" s="1"/>
  <c r="L92" i="8"/>
  <c r="K93" i="8"/>
  <c r="L93" i="8" s="1"/>
  <c r="L95" i="8"/>
  <c r="K629" i="8"/>
  <c r="L629" i="8" s="1"/>
  <c r="L632" i="8"/>
  <c r="J629" i="8"/>
  <c r="J630" i="8"/>
  <c r="J632" i="8"/>
  <c r="H629" i="8"/>
  <c r="H630" i="8"/>
  <c r="H632" i="8"/>
  <c r="F629" i="8"/>
  <c r="F630" i="8"/>
  <c r="F632" i="8"/>
  <c r="F102" i="8" l="1"/>
  <c r="K82" i="8"/>
  <c r="K83" i="8"/>
  <c r="K84" i="8"/>
  <c r="L84" i="8" s="1"/>
  <c r="K85" i="8"/>
  <c r="L85" i="8" s="1"/>
  <c r="B326" i="8"/>
  <c r="C326" i="8"/>
  <c r="D326" i="8"/>
  <c r="B327" i="8"/>
  <c r="C327" i="8"/>
  <c r="D327" i="8"/>
  <c r="B328" i="8"/>
  <c r="C328" i="8"/>
  <c r="D328" i="8"/>
  <c r="B333" i="8"/>
  <c r="C334" i="8"/>
  <c r="C335" i="8"/>
  <c r="B330" i="8"/>
  <c r="C331" i="8"/>
  <c r="C332" i="8"/>
  <c r="B321" i="8"/>
  <c r="C322" i="8"/>
  <c r="C323" i="8"/>
  <c r="C324" i="8"/>
  <c r="K322" i="8" l="1"/>
  <c r="L322" i="8" s="1"/>
  <c r="J322" i="8"/>
  <c r="K326" i="8"/>
  <c r="L326" i="8" s="1"/>
  <c r="K323" i="8"/>
  <c r="L323" i="8" s="1"/>
  <c r="K332" i="8"/>
  <c r="L332" i="8" s="1"/>
  <c r="K328" i="8"/>
  <c r="L328" i="8" s="1"/>
  <c r="K331" i="8"/>
  <c r="L331" i="8" s="1"/>
  <c r="K327" i="8"/>
  <c r="L327" i="8" s="1"/>
  <c r="K335" i="8"/>
  <c r="L335" i="8" s="1"/>
  <c r="K324" i="8"/>
  <c r="L324" i="8" s="1"/>
  <c r="K334" i="8"/>
  <c r="L334" i="8" s="1"/>
  <c r="B310" i="8"/>
  <c r="B311" i="8"/>
  <c r="C311" i="8"/>
  <c r="D311" i="8"/>
  <c r="B312" i="8"/>
  <c r="C312" i="8"/>
  <c r="K312" i="8" s="1"/>
  <c r="D312" i="8"/>
  <c r="C319" i="8"/>
  <c r="D319" i="8"/>
  <c r="C320" i="8"/>
  <c r="D320" i="8"/>
  <c r="B320" i="8"/>
  <c r="B319" i="8"/>
  <c r="B318" i="8"/>
  <c r="B314" i="8"/>
  <c r="B315" i="8"/>
  <c r="C315" i="8"/>
  <c r="D315" i="8"/>
  <c r="B316" i="8"/>
  <c r="C316" i="8"/>
  <c r="D316" i="8"/>
  <c r="B317" i="8"/>
  <c r="C317" i="8"/>
  <c r="D317" i="8"/>
  <c r="B313" i="8"/>
  <c r="C308" i="8"/>
  <c r="D308" i="8"/>
  <c r="C309" i="8"/>
  <c r="D309" i="8"/>
  <c r="B307" i="8"/>
  <c r="B308" i="8"/>
  <c r="B309" i="8"/>
  <c r="B306" i="8"/>
  <c r="C307" i="8"/>
  <c r="D307" i="8"/>
  <c r="B305" i="8"/>
  <c r="C305" i="8"/>
  <c r="D305" i="8"/>
  <c r="B304" i="8"/>
  <c r="D303" i="8"/>
  <c r="C303" i="8"/>
  <c r="B302" i="8"/>
  <c r="B303" i="8"/>
  <c r="J304" i="8"/>
  <c r="H304" i="8"/>
  <c r="F304" i="8"/>
  <c r="J302" i="8"/>
  <c r="H302" i="8"/>
  <c r="F302" i="8"/>
  <c r="K155" i="8"/>
  <c r="L155" i="8" s="1"/>
  <c r="J155" i="8"/>
  <c r="K154" i="8"/>
  <c r="L154" i="8" s="1"/>
  <c r="J154" i="8"/>
  <c r="L153" i="8"/>
  <c r="K153" i="8"/>
  <c r="J153" i="8"/>
  <c r="B701" i="8"/>
  <c r="B703" i="8"/>
  <c r="B702" i="8"/>
  <c r="K668" i="8"/>
  <c r="L668" i="8" s="1"/>
  <c r="K667" i="8"/>
  <c r="L667" i="8" s="1"/>
  <c r="K666" i="8"/>
  <c r="L666" i="8" s="1"/>
  <c r="K665" i="8"/>
  <c r="K663" i="8"/>
  <c r="L663" i="8" s="1"/>
  <c r="K662" i="8"/>
  <c r="L662" i="8" s="1"/>
  <c r="K674" i="8"/>
  <c r="K657" i="8"/>
  <c r="L657" i="8" s="1"/>
  <c r="K651" i="8"/>
  <c r="K650" i="8"/>
  <c r="L649" i="8"/>
  <c r="K649" i="8"/>
  <c r="J649" i="8"/>
  <c r="L648" i="8"/>
  <c r="K648" i="8"/>
  <c r="J648" i="8"/>
  <c r="J171" i="8"/>
  <c r="K171" i="8"/>
  <c r="K151" i="8"/>
  <c r="K148" i="8"/>
  <c r="L148" i="8" s="1"/>
  <c r="L312" i="8" l="1"/>
  <c r="K308" i="8"/>
  <c r="L308" i="8" s="1"/>
  <c r="K303" i="8"/>
  <c r="L303" i="8" s="1"/>
  <c r="K315" i="8"/>
  <c r="L315" i="8" s="1"/>
  <c r="K319" i="8"/>
  <c r="L319" i="8" s="1"/>
  <c r="J319" i="8"/>
  <c r="K317" i="8"/>
  <c r="L317" i="8" s="1"/>
  <c r="K307" i="8"/>
  <c r="L307" i="8" s="1"/>
  <c r="K320" i="8"/>
  <c r="L320" i="8" s="1"/>
  <c r="J320" i="8"/>
  <c r="K305" i="8"/>
  <c r="L305" i="8" s="1"/>
  <c r="K309" i="8"/>
  <c r="L309" i="8" s="1"/>
  <c r="K316" i="8"/>
  <c r="L316" i="8" s="1"/>
  <c r="K311" i="8"/>
  <c r="L311" i="8" s="1"/>
  <c r="J305" i="8"/>
  <c r="F305" i="8"/>
  <c r="H305" i="8"/>
  <c r="H303" i="8"/>
  <c r="F303" i="8"/>
  <c r="J303" i="8"/>
  <c r="H675" i="8"/>
  <c r="H703" i="8" s="1"/>
  <c r="K656" i="8"/>
  <c r="K652" i="8"/>
  <c r="L652" i="8" s="1"/>
  <c r="F675" i="8" l="1"/>
  <c r="F703" i="8" s="1"/>
  <c r="J675" i="8"/>
  <c r="L675" i="8"/>
  <c r="J703" i="8" l="1"/>
  <c r="L703" i="8"/>
  <c r="K99" i="8" l="1"/>
  <c r="L99" i="8" s="1"/>
  <c r="K98" i="8"/>
  <c r="L98" i="8" s="1"/>
  <c r="K64" i="8" l="1"/>
  <c r="L64" i="8" s="1"/>
  <c r="K63" i="8" l="1"/>
  <c r="L63" i="8" s="1"/>
  <c r="B606" i="8" l="1"/>
  <c r="C606" i="8"/>
  <c r="K606" i="8" s="1"/>
  <c r="D606" i="8"/>
  <c r="B607" i="8"/>
  <c r="J607" i="8"/>
  <c r="B608" i="8"/>
  <c r="C608" i="8"/>
  <c r="K608" i="8" s="1"/>
  <c r="D608" i="8"/>
  <c r="B609" i="8"/>
  <c r="C609" i="8"/>
  <c r="D609" i="8"/>
  <c r="B610" i="8"/>
  <c r="C610" i="8"/>
  <c r="K610" i="8" s="1"/>
  <c r="D610" i="8"/>
  <c r="B439" i="8"/>
  <c r="B440" i="8"/>
  <c r="B441" i="8"/>
  <c r="B438" i="8"/>
  <c r="D505" i="8"/>
  <c r="D507" i="8"/>
  <c r="D508" i="8"/>
  <c r="D509" i="8"/>
  <c r="B505" i="8"/>
  <c r="C505" i="8"/>
  <c r="K505" i="8" s="1"/>
  <c r="B506" i="8"/>
  <c r="B507" i="8"/>
  <c r="C507" i="8"/>
  <c r="K507" i="8" s="1"/>
  <c r="B508" i="8"/>
  <c r="C508" i="8"/>
  <c r="K508" i="8" s="1"/>
  <c r="B509" i="8"/>
  <c r="C509" i="8"/>
  <c r="K509" i="8" s="1"/>
  <c r="K682" i="8"/>
  <c r="K683" i="8"/>
  <c r="L686" i="8"/>
  <c r="L683" i="8"/>
  <c r="L682" i="8"/>
  <c r="L679" i="8"/>
  <c r="L678" i="8"/>
  <c r="L677" i="8"/>
  <c r="L676" i="8"/>
  <c r="J686" i="8"/>
  <c r="J683" i="8"/>
  <c r="J682" i="8"/>
  <c r="J679" i="8"/>
  <c r="J678" i="8"/>
  <c r="J677" i="8"/>
  <c r="J676" i="8"/>
  <c r="H686" i="8"/>
  <c r="H683" i="8"/>
  <c r="H682" i="8"/>
  <c r="H679" i="8"/>
  <c r="H678" i="8"/>
  <c r="H677" i="8"/>
  <c r="H676" i="8"/>
  <c r="F682" i="8"/>
  <c r="F683" i="8"/>
  <c r="F686" i="8"/>
  <c r="B684" i="8"/>
  <c r="C684" i="8"/>
  <c r="D684" i="8"/>
  <c r="B683" i="8"/>
  <c r="B685" i="8"/>
  <c r="C685" i="8"/>
  <c r="D685" i="8"/>
  <c r="D680" i="8"/>
  <c r="D681" i="8"/>
  <c r="C680" i="8"/>
  <c r="C681" i="8"/>
  <c r="F679" i="8"/>
  <c r="B680" i="8"/>
  <c r="B681" i="8"/>
  <c r="B679" i="8"/>
  <c r="F677" i="8"/>
  <c r="F678" i="8"/>
  <c r="F676" i="8"/>
  <c r="L634" i="8"/>
  <c r="J646" i="8"/>
  <c r="H646" i="8"/>
  <c r="F646" i="8"/>
  <c r="L626" i="8"/>
  <c r="L620" i="8"/>
  <c r="L616" i="8"/>
  <c r="L615" i="8"/>
  <c r="L614" i="8"/>
  <c r="L613" i="8"/>
  <c r="J627" i="8"/>
  <c r="J626" i="8"/>
  <c r="J624" i="8"/>
  <c r="J623" i="8"/>
  <c r="J622" i="8"/>
  <c r="J621" i="8"/>
  <c r="J620" i="8"/>
  <c r="J618" i="8"/>
  <c r="J617" i="8"/>
  <c r="J616" i="8"/>
  <c r="J615" i="8"/>
  <c r="J614" i="8"/>
  <c r="J613" i="8"/>
  <c r="H627" i="8"/>
  <c r="H626" i="8"/>
  <c r="H624" i="8"/>
  <c r="H623" i="8"/>
  <c r="H622" i="8"/>
  <c r="H621" i="8"/>
  <c r="H620" i="8"/>
  <c r="H618" i="8"/>
  <c r="H617" i="8"/>
  <c r="H616" i="8"/>
  <c r="H615" i="8"/>
  <c r="H614" i="8"/>
  <c r="H613" i="8"/>
  <c r="F614" i="8"/>
  <c r="F615" i="8"/>
  <c r="F616" i="8"/>
  <c r="F617" i="8"/>
  <c r="F618" i="8"/>
  <c r="F620" i="8"/>
  <c r="F621" i="8"/>
  <c r="F622" i="8"/>
  <c r="F623" i="8"/>
  <c r="F624" i="8"/>
  <c r="F626" i="8"/>
  <c r="F627" i="8"/>
  <c r="F613" i="8"/>
  <c r="K686" i="8"/>
  <c r="K678" i="8"/>
  <c r="K677" i="8"/>
  <c r="K676" i="8"/>
  <c r="B693" i="8"/>
  <c r="B692" i="8"/>
  <c r="B691" i="8"/>
  <c r="K62" i="8"/>
  <c r="L62" i="8" s="1"/>
  <c r="L506" i="8"/>
  <c r="J506" i="8"/>
  <c r="H506" i="8"/>
  <c r="F506" i="8"/>
  <c r="D441" i="8"/>
  <c r="H441" i="8" s="1"/>
  <c r="D440" i="8"/>
  <c r="J440" i="8" s="1"/>
  <c r="D438" i="8"/>
  <c r="H438" i="8" s="1"/>
  <c r="D384" i="8"/>
  <c r="H384" i="8" s="1"/>
  <c r="D383" i="8"/>
  <c r="H383" i="8" s="1"/>
  <c r="D381" i="8"/>
  <c r="F381" i="8" s="1"/>
  <c r="D279" i="8"/>
  <c r="J279" i="8" s="1"/>
  <c r="D278" i="8"/>
  <c r="F278" i="8" s="1"/>
  <c r="D276" i="8"/>
  <c r="J276" i="8" s="1"/>
  <c r="K441" i="8"/>
  <c r="K440" i="8"/>
  <c r="L439" i="8"/>
  <c r="K439" i="8"/>
  <c r="J439" i="8"/>
  <c r="H439" i="8"/>
  <c r="F439" i="8"/>
  <c r="K438" i="8"/>
  <c r="K384" i="8"/>
  <c r="K383" i="8"/>
  <c r="L382" i="8"/>
  <c r="K382" i="8"/>
  <c r="J382" i="8"/>
  <c r="H382" i="8"/>
  <c r="F382" i="8"/>
  <c r="K381" i="8"/>
  <c r="K279" i="8"/>
  <c r="K278" i="8"/>
  <c r="K277" i="8"/>
  <c r="J277" i="8"/>
  <c r="H277" i="8"/>
  <c r="F277" i="8"/>
  <c r="K276" i="8"/>
  <c r="L276" i="8" s="1"/>
  <c r="K58" i="8"/>
  <c r="L58" i="8" s="1"/>
  <c r="L279" i="8" l="1"/>
  <c r="L278" i="8"/>
  <c r="L608" i="8"/>
  <c r="L610" i="8"/>
  <c r="K607" i="8"/>
  <c r="L607" i="8"/>
  <c r="F607" i="8"/>
  <c r="H607" i="8"/>
  <c r="L606" i="8"/>
  <c r="F610" i="8"/>
  <c r="H610" i="8"/>
  <c r="J610" i="8"/>
  <c r="F606" i="8"/>
  <c r="F608" i="8"/>
  <c r="H606" i="8"/>
  <c r="H608" i="8"/>
  <c r="F609" i="8"/>
  <c r="J606" i="8"/>
  <c r="J608" i="8"/>
  <c r="H609" i="8"/>
  <c r="J609" i="8"/>
  <c r="K609" i="8"/>
  <c r="L609" i="8" s="1"/>
  <c r="F505" i="8"/>
  <c r="J509" i="8"/>
  <c r="L509" i="8"/>
  <c r="J684" i="8"/>
  <c r="F509" i="8"/>
  <c r="H684" i="8"/>
  <c r="H685" i="8"/>
  <c r="J680" i="8"/>
  <c r="L505" i="8"/>
  <c r="H681" i="8"/>
  <c r="F685" i="8"/>
  <c r="H509" i="8"/>
  <c r="J507" i="8"/>
  <c r="J508" i="8"/>
  <c r="J681" i="8"/>
  <c r="H680" i="8"/>
  <c r="J685" i="8"/>
  <c r="K680" i="8"/>
  <c r="L680" i="8" s="1"/>
  <c r="F647" i="8"/>
  <c r="F681" i="8"/>
  <c r="K681" i="8"/>
  <c r="L681" i="8" s="1"/>
  <c r="F633" i="8"/>
  <c r="H633" i="8"/>
  <c r="J647" i="8"/>
  <c r="J702" i="8" s="1"/>
  <c r="J633" i="8"/>
  <c r="H647" i="8"/>
  <c r="H702" i="8" s="1"/>
  <c r="K685" i="8"/>
  <c r="L685" i="8" s="1"/>
  <c r="F680" i="8"/>
  <c r="K679" i="8"/>
  <c r="H505" i="8"/>
  <c r="H278" i="8"/>
  <c r="J278" i="8"/>
  <c r="J384" i="8"/>
  <c r="L381" i="8"/>
  <c r="H279" i="8"/>
  <c r="J383" i="8"/>
  <c r="L384" i="8"/>
  <c r="H381" i="8"/>
  <c r="J381" i="8"/>
  <c r="F384" i="8"/>
  <c r="L508" i="8"/>
  <c r="J438" i="8"/>
  <c r="L507" i="8"/>
  <c r="L383" i="8"/>
  <c r="L438" i="8"/>
  <c r="J441" i="8"/>
  <c r="J505" i="8"/>
  <c r="F508" i="8"/>
  <c r="F507" i="8"/>
  <c r="H508" i="8"/>
  <c r="H507" i="8"/>
  <c r="F438" i="8"/>
  <c r="F383" i="8"/>
  <c r="F440" i="8"/>
  <c r="H440" i="8"/>
  <c r="F441" i="8"/>
  <c r="L440" i="8"/>
  <c r="L441" i="8"/>
  <c r="F276" i="8"/>
  <c r="H276" i="8"/>
  <c r="F279" i="8"/>
  <c r="L43" i="8"/>
  <c r="L39" i="8"/>
  <c r="L35" i="8"/>
  <c r="L34" i="8"/>
  <c r="L30" i="8"/>
  <c r="L26" i="8"/>
  <c r="L22" i="8"/>
  <c r="L18" i="8"/>
  <c r="L1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11" i="8"/>
  <c r="F702" i="8" l="1"/>
  <c r="K684" i="8"/>
  <c r="L684" i="8" s="1"/>
  <c r="L687" i="8" s="1"/>
  <c r="L710" i="8" s="1"/>
  <c r="F684" i="8"/>
  <c r="F687" i="8" s="1"/>
  <c r="J687" i="8"/>
  <c r="J710" i="8" s="1"/>
  <c r="H687" i="8"/>
  <c r="H710" i="8" s="1"/>
  <c r="F710" i="8" l="1"/>
  <c r="J102" i="8" l="1"/>
  <c r="H102" i="8"/>
  <c r="J299" i="8"/>
  <c r="H299" i="8"/>
  <c r="F299" i="8"/>
  <c r="F271" i="8" l="1"/>
  <c r="H271" i="8"/>
  <c r="J271" i="8"/>
  <c r="H334" i="8"/>
  <c r="H335" i="8"/>
  <c r="F326" i="8"/>
  <c r="F327" i="8"/>
  <c r="H298" i="8"/>
  <c r="F298" i="8"/>
  <c r="H297" i="8"/>
  <c r="F297" i="8"/>
  <c r="J296" i="8"/>
  <c r="H296" i="8"/>
  <c r="F296" i="8"/>
  <c r="J270" i="8"/>
  <c r="H270" i="8"/>
  <c r="F270" i="8"/>
  <c r="L214" i="8"/>
  <c r="J214" i="8"/>
  <c r="H214" i="8"/>
  <c r="F214" i="8"/>
  <c r="L213" i="8"/>
  <c r="J213" i="8"/>
  <c r="H213" i="8"/>
  <c r="F213" i="8"/>
  <c r="J236" i="8"/>
  <c r="H236" i="8"/>
  <c r="F236" i="8"/>
  <c r="L208" i="8"/>
  <c r="J208" i="8"/>
  <c r="H208" i="8"/>
  <c r="F208" i="8"/>
  <c r="J328" i="8"/>
  <c r="H328" i="8"/>
  <c r="F328" i="8"/>
  <c r="J327" i="8"/>
  <c r="H327" i="8"/>
  <c r="J326" i="8"/>
  <c r="H326" i="8"/>
  <c r="J335" i="8"/>
  <c r="F335" i="8"/>
  <c r="J334" i="8"/>
  <c r="F334" i="8"/>
  <c r="J333" i="8"/>
  <c r="H333" i="8"/>
  <c r="F333" i="8"/>
  <c r="J332" i="8"/>
  <c r="H332" i="8"/>
  <c r="F332" i="8"/>
  <c r="J331" i="8"/>
  <c r="H331" i="8"/>
  <c r="F331" i="8"/>
  <c r="J330" i="8"/>
  <c r="H330" i="8"/>
  <c r="F330" i="8"/>
  <c r="J324" i="8"/>
  <c r="H324" i="8"/>
  <c r="F324" i="8"/>
  <c r="J323" i="8"/>
  <c r="H323" i="8"/>
  <c r="F323" i="8"/>
  <c r="H322" i="8"/>
  <c r="F322" i="8"/>
  <c r="H321" i="8"/>
  <c r="F321" i="8"/>
  <c r="J312" i="8"/>
  <c r="H312" i="8"/>
  <c r="F312" i="8"/>
  <c r="J311" i="8"/>
  <c r="H311" i="8"/>
  <c r="F311" i="8"/>
  <c r="J310" i="8"/>
  <c r="H310" i="8"/>
  <c r="F310" i="8"/>
  <c r="H320" i="8"/>
  <c r="F320" i="8"/>
  <c r="H319" i="8"/>
  <c r="F319" i="8"/>
  <c r="H318" i="8"/>
  <c r="F318" i="8"/>
  <c r="J317" i="8"/>
  <c r="H317" i="8"/>
  <c r="F317" i="8"/>
  <c r="J316" i="8"/>
  <c r="H316" i="8"/>
  <c r="F316" i="8"/>
  <c r="J315" i="8"/>
  <c r="H315" i="8"/>
  <c r="F315" i="8"/>
  <c r="J314" i="8"/>
  <c r="H314" i="8"/>
  <c r="F314" i="8"/>
  <c r="J309" i="8"/>
  <c r="H309" i="8"/>
  <c r="F309" i="8"/>
  <c r="J308" i="8"/>
  <c r="H308" i="8"/>
  <c r="F308" i="8"/>
  <c r="J307" i="8"/>
  <c r="H307" i="8"/>
  <c r="F307" i="8"/>
  <c r="J306" i="8"/>
  <c r="H306" i="8"/>
  <c r="F306" i="8"/>
  <c r="K635" i="8"/>
  <c r="K636" i="8"/>
  <c r="K641" i="8"/>
  <c r="L641" i="8" s="1"/>
  <c r="K643" i="8"/>
  <c r="L643" i="8" s="1"/>
  <c r="K646" i="8"/>
  <c r="K634" i="8"/>
  <c r="K614" i="8"/>
  <c r="K615" i="8"/>
  <c r="K616" i="8"/>
  <c r="K617" i="8"/>
  <c r="L617" i="8" s="1"/>
  <c r="K618" i="8"/>
  <c r="L618" i="8" s="1"/>
  <c r="K620" i="8"/>
  <c r="K621" i="8"/>
  <c r="L621" i="8" s="1"/>
  <c r="K622" i="8"/>
  <c r="L622" i="8" s="1"/>
  <c r="K623" i="8"/>
  <c r="L623" i="8" s="1"/>
  <c r="K624" i="8"/>
  <c r="L624" i="8" s="1"/>
  <c r="K626" i="8"/>
  <c r="K627" i="8"/>
  <c r="L627" i="8" s="1"/>
  <c r="K628" i="8"/>
  <c r="K630" i="8"/>
  <c r="L630" i="8" s="1"/>
  <c r="K632" i="8"/>
  <c r="K613" i="8"/>
  <c r="K559" i="8"/>
  <c r="K560" i="8"/>
  <c r="K561" i="8"/>
  <c r="K562" i="8"/>
  <c r="K563" i="8"/>
  <c r="K564" i="8"/>
  <c r="K565" i="8"/>
  <c r="K566" i="8"/>
  <c r="K567" i="8"/>
  <c r="K568" i="8"/>
  <c r="K569" i="8"/>
  <c r="K570" i="8"/>
  <c r="K571" i="8"/>
  <c r="K572" i="8"/>
  <c r="K573" i="8"/>
  <c r="K574" i="8"/>
  <c r="K575" i="8"/>
  <c r="K576" i="8"/>
  <c r="K577" i="8"/>
  <c r="K578" i="8"/>
  <c r="K579" i="8"/>
  <c r="K580" i="8"/>
  <c r="K581" i="8"/>
  <c r="K582" i="8"/>
  <c r="K583" i="8"/>
  <c r="K584" i="8"/>
  <c r="K585" i="8"/>
  <c r="K586" i="8"/>
  <c r="K587" i="8"/>
  <c r="K588" i="8"/>
  <c r="K589" i="8"/>
  <c r="K590" i="8"/>
  <c r="K591" i="8"/>
  <c r="K592" i="8"/>
  <c r="K593" i="8"/>
  <c r="K594" i="8"/>
  <c r="K595" i="8"/>
  <c r="K596" i="8"/>
  <c r="K597" i="8"/>
  <c r="K598" i="8"/>
  <c r="K599" i="8"/>
  <c r="K600" i="8"/>
  <c r="K601" i="8"/>
  <c r="K602" i="8"/>
  <c r="K603" i="8"/>
  <c r="K604" i="8"/>
  <c r="K611" i="8"/>
  <c r="K558" i="8"/>
  <c r="K513" i="8"/>
  <c r="K512" i="8"/>
  <c r="K510" i="8"/>
  <c r="K388" i="8"/>
  <c r="K389" i="8"/>
  <c r="K390" i="8"/>
  <c r="K391" i="8"/>
  <c r="K392" i="8"/>
  <c r="K393" i="8"/>
  <c r="K394" i="8"/>
  <c r="K395" i="8"/>
  <c r="K396" i="8"/>
  <c r="K397" i="8"/>
  <c r="K398" i="8"/>
  <c r="K399" i="8"/>
  <c r="K400" i="8"/>
  <c r="K403" i="8"/>
  <c r="K404" i="8"/>
  <c r="K405" i="8"/>
  <c r="K407" i="8"/>
  <c r="K408" i="8"/>
  <c r="K409" i="8"/>
  <c r="K410" i="8"/>
  <c r="K411" i="8"/>
  <c r="K412" i="8"/>
  <c r="K413" i="8"/>
  <c r="K414" i="8"/>
  <c r="K415" i="8"/>
  <c r="K416" i="8"/>
  <c r="K417" i="8"/>
  <c r="K418" i="8"/>
  <c r="K419" i="8"/>
  <c r="K420" i="8"/>
  <c r="K421" i="8"/>
  <c r="K422" i="8"/>
  <c r="K423" i="8"/>
  <c r="K424" i="8"/>
  <c r="K425" i="8"/>
  <c r="K426" i="8"/>
  <c r="K427" i="8"/>
  <c r="K428" i="8"/>
  <c r="K429" i="8"/>
  <c r="K401" i="8"/>
  <c r="K402" i="8"/>
  <c r="K430" i="8"/>
  <c r="K431" i="8"/>
  <c r="K432" i="8"/>
  <c r="K433" i="8"/>
  <c r="K434" i="8"/>
  <c r="K435" i="8"/>
  <c r="K436" i="8"/>
  <c r="K442" i="8"/>
  <c r="K387" i="8"/>
  <c r="K340" i="8"/>
  <c r="K341" i="8"/>
  <c r="K342" i="8"/>
  <c r="K343" i="8"/>
  <c r="K344" i="8"/>
  <c r="K345" i="8"/>
  <c r="K346" i="8"/>
  <c r="K347" i="8"/>
  <c r="K348" i="8"/>
  <c r="K349" i="8"/>
  <c r="K350" i="8"/>
  <c r="K351" i="8"/>
  <c r="K352" i="8"/>
  <c r="K355" i="8"/>
  <c r="K356" i="8"/>
  <c r="K357" i="8"/>
  <c r="K358" i="8"/>
  <c r="K359" i="8"/>
  <c r="K360" i="8"/>
  <c r="K361" i="8"/>
  <c r="K362" i="8"/>
  <c r="K363" i="8"/>
  <c r="K364" i="8"/>
  <c r="K365" i="8"/>
  <c r="K366" i="8"/>
  <c r="K367" i="8"/>
  <c r="K368" i="8"/>
  <c r="K369" i="8"/>
  <c r="K370" i="8"/>
  <c r="K371" i="8"/>
  <c r="K372" i="8"/>
  <c r="K353" i="8"/>
  <c r="K354" i="8"/>
  <c r="K373" i="8"/>
  <c r="K374" i="8"/>
  <c r="K375" i="8"/>
  <c r="K376" i="8"/>
  <c r="K377" i="8"/>
  <c r="K378" i="8"/>
  <c r="K379" i="8"/>
  <c r="K385" i="8"/>
  <c r="K339" i="8"/>
  <c r="K181" i="8"/>
  <c r="K182" i="8"/>
  <c r="K183" i="8"/>
  <c r="K184" i="8"/>
  <c r="K185" i="8"/>
  <c r="K186" i="8"/>
  <c r="K187" i="8"/>
  <c r="K188" i="8"/>
  <c r="K189" i="8"/>
  <c r="K190" i="8"/>
  <c r="K191" i="8"/>
  <c r="K192" i="8"/>
  <c r="K193" i="8"/>
  <c r="K194" i="8"/>
  <c r="K195" i="8"/>
  <c r="K196" i="8"/>
  <c r="K197" i="8"/>
  <c r="K198" i="8"/>
  <c r="K199" i="8"/>
  <c r="K200" i="8"/>
  <c r="K201" i="8"/>
  <c r="K202" i="8"/>
  <c r="K203" i="8"/>
  <c r="K204" i="8"/>
  <c r="K205" i="8"/>
  <c r="K206" i="8"/>
  <c r="K207" i="8"/>
  <c r="K209" i="8"/>
  <c r="K210" i="8"/>
  <c r="K211" i="8"/>
  <c r="K212" i="8"/>
  <c r="K219" i="8"/>
  <c r="K220" i="8"/>
  <c r="K221" i="8"/>
  <c r="K222" i="8"/>
  <c r="K223" i="8"/>
  <c r="K224" i="8"/>
  <c r="K225" i="8"/>
  <c r="K226" i="8"/>
  <c r="K227" i="8"/>
  <c r="L227" i="8" s="1"/>
  <c r="K228" i="8"/>
  <c r="K230" i="8"/>
  <c r="K231" i="8"/>
  <c r="L231" i="8" s="1"/>
  <c r="K232" i="8"/>
  <c r="L232" i="8" s="1"/>
  <c r="K233" i="8"/>
  <c r="L233" i="8" s="1"/>
  <c r="K234" i="8"/>
  <c r="K235" i="8"/>
  <c r="K237" i="8"/>
  <c r="L237" i="8" s="1"/>
  <c r="K238" i="8"/>
  <c r="L238" i="8" s="1"/>
  <c r="K239" i="8"/>
  <c r="L239" i="8" s="1"/>
  <c r="K240" i="8"/>
  <c r="K241" i="8"/>
  <c r="K242" i="8"/>
  <c r="L242" i="8" s="1"/>
  <c r="K243" i="8"/>
  <c r="L243" i="8" s="1"/>
  <c r="K244" i="8"/>
  <c r="L244" i="8" s="1"/>
  <c r="K245" i="8"/>
  <c r="K246" i="8"/>
  <c r="K247" i="8"/>
  <c r="L247" i="8" s="1"/>
  <c r="K248" i="8"/>
  <c r="L248" i="8" s="1"/>
  <c r="K249" i="8"/>
  <c r="L249" i="8" s="1"/>
  <c r="K250" i="8"/>
  <c r="K251" i="8"/>
  <c r="L251" i="8" s="1"/>
  <c r="K252" i="8"/>
  <c r="K253" i="8"/>
  <c r="L253" i="8" s="1"/>
  <c r="K254" i="8"/>
  <c r="K255" i="8"/>
  <c r="K256" i="8"/>
  <c r="L256" i="8" s="1"/>
  <c r="K257" i="8"/>
  <c r="L257" i="8" s="1"/>
  <c r="K258" i="8"/>
  <c r="L258" i="8" s="1"/>
  <c r="K259" i="8"/>
  <c r="L259" i="8" s="1"/>
  <c r="K260" i="8"/>
  <c r="L260" i="8" s="1"/>
  <c r="K261" i="8"/>
  <c r="L261" i="8" s="1"/>
  <c r="K262" i="8"/>
  <c r="L262" i="8" s="1"/>
  <c r="K263" i="8"/>
  <c r="L263" i="8" s="1"/>
  <c r="K264" i="8"/>
  <c r="L264" i="8" s="1"/>
  <c r="K265" i="8"/>
  <c r="L265" i="8" s="1"/>
  <c r="K215" i="8"/>
  <c r="K216" i="8"/>
  <c r="K217" i="8"/>
  <c r="K267" i="8"/>
  <c r="K268" i="8"/>
  <c r="L268" i="8" s="1"/>
  <c r="K269" i="8"/>
  <c r="L269" i="8" s="1"/>
  <c r="K272" i="8"/>
  <c r="K273" i="8"/>
  <c r="K274" i="8"/>
  <c r="L274" i="8" s="1"/>
  <c r="K275" i="8"/>
  <c r="K280" i="8"/>
  <c r="K294" i="8"/>
  <c r="L294" i="8" s="1"/>
  <c r="K295" i="8"/>
  <c r="L295" i="8" s="1"/>
  <c r="K281" i="8"/>
  <c r="L281" i="8" s="1"/>
  <c r="K282" i="8"/>
  <c r="L282" i="8" s="1"/>
  <c r="K283" i="8"/>
  <c r="K284" i="8"/>
  <c r="K285" i="8"/>
  <c r="L285" i="8" s="1"/>
  <c r="K286" i="8"/>
  <c r="L286" i="8" s="1"/>
  <c r="K287" i="8"/>
  <c r="K288" i="8"/>
  <c r="K289" i="8"/>
  <c r="L289" i="8" s="1"/>
  <c r="K290" i="8"/>
  <c r="L290" i="8" s="1"/>
  <c r="K337" i="8"/>
  <c r="K180" i="8"/>
  <c r="K156" i="8"/>
  <c r="K157" i="8"/>
  <c r="K158" i="8"/>
  <c r="K159" i="8"/>
  <c r="K160" i="8"/>
  <c r="K161" i="8"/>
  <c r="K162" i="8"/>
  <c r="K163" i="8"/>
  <c r="K164" i="8"/>
  <c r="K165" i="8"/>
  <c r="K166" i="8"/>
  <c r="K167" i="8"/>
  <c r="K168" i="8"/>
  <c r="K169" i="8"/>
  <c r="K170" i="8"/>
  <c r="K173" i="8"/>
  <c r="K174" i="8"/>
  <c r="K175" i="8"/>
  <c r="K176" i="8"/>
  <c r="K177" i="8"/>
  <c r="K178" i="8"/>
  <c r="K147" i="8"/>
  <c r="K152" i="8"/>
  <c r="K146" i="8"/>
  <c r="K149" i="8"/>
  <c r="K145" i="8"/>
  <c r="K144" i="8"/>
  <c r="K143" i="8"/>
  <c r="K150" i="8"/>
  <c r="K142" i="8"/>
  <c r="K141" i="8"/>
  <c r="K140" i="8"/>
  <c r="K139" i="8"/>
  <c r="K138" i="8"/>
  <c r="K136" i="8"/>
  <c r="K111" i="8"/>
  <c r="K112" i="8"/>
  <c r="K113" i="8"/>
  <c r="K114" i="8"/>
  <c r="L114" i="8" s="1"/>
  <c r="K124" i="8"/>
  <c r="K125" i="8"/>
  <c r="K126" i="8"/>
  <c r="K127" i="8"/>
  <c r="K128" i="8"/>
  <c r="K129" i="8"/>
  <c r="K130" i="8"/>
  <c r="K131" i="8"/>
  <c r="K132" i="8"/>
  <c r="K133" i="8"/>
  <c r="K134" i="8"/>
  <c r="K135" i="8"/>
  <c r="K110" i="8"/>
  <c r="K46" i="8"/>
  <c r="K47" i="8"/>
  <c r="K48" i="8"/>
  <c r="L48" i="8" s="1"/>
  <c r="K49" i="8"/>
  <c r="L49" i="8" s="1"/>
  <c r="K50" i="8"/>
  <c r="K51" i="8"/>
  <c r="L51" i="8" s="1"/>
  <c r="K52" i="8"/>
  <c r="L52" i="8" s="1"/>
  <c r="K59" i="8"/>
  <c r="K60" i="8"/>
  <c r="L60" i="8" s="1"/>
  <c r="K61" i="8"/>
  <c r="L61" i="8" s="1"/>
  <c r="K65" i="8"/>
  <c r="K66" i="8"/>
  <c r="K67" i="8"/>
  <c r="L67" i="8" s="1"/>
  <c r="K68" i="8"/>
  <c r="L68" i="8" s="1"/>
  <c r="K70" i="8"/>
  <c r="L70" i="8" s="1"/>
  <c r="K71" i="8"/>
  <c r="L71" i="8" s="1"/>
  <c r="K73" i="8"/>
  <c r="K74" i="8"/>
  <c r="K75" i="8"/>
  <c r="L75" i="8" s="1"/>
  <c r="K76" i="8"/>
  <c r="L76" i="8" s="1"/>
  <c r="K77" i="8"/>
  <c r="K78" i="8"/>
  <c r="K79" i="8"/>
  <c r="L79" i="8" s="1"/>
  <c r="K80" i="8"/>
  <c r="L80" i="8" s="1"/>
  <c r="K81" i="8"/>
  <c r="K86" i="8"/>
  <c r="L86" i="8" s="1"/>
  <c r="K100" i="8"/>
  <c r="K101" i="8"/>
  <c r="K104" i="8"/>
  <c r="K53" i="8"/>
  <c r="K54" i="8"/>
  <c r="L54" i="8" s="1"/>
  <c r="K55" i="8"/>
  <c r="L55" i="8" s="1"/>
  <c r="K118" i="8"/>
  <c r="K56" i="8"/>
  <c r="L56" i="8" s="1"/>
  <c r="K119" i="8"/>
  <c r="K105" i="8"/>
  <c r="L105" i="8" s="1"/>
  <c r="K72" i="8"/>
  <c r="L72" i="8" s="1"/>
  <c r="K108" i="8"/>
  <c r="K45" i="8"/>
  <c r="K689" i="8"/>
  <c r="K707" i="8" s="1"/>
  <c r="K42" i="8"/>
  <c r="L42" i="8" s="1"/>
  <c r="K41" i="8"/>
  <c r="L41" i="8" s="1"/>
  <c r="K40" i="8"/>
  <c r="L40" i="8" s="1"/>
  <c r="K34" i="8"/>
  <c r="K35" i="8"/>
  <c r="K36" i="8"/>
  <c r="L36" i="8" s="1"/>
  <c r="K37" i="8"/>
  <c r="L37" i="8" s="1"/>
  <c r="K38" i="8"/>
  <c r="L38" i="8" s="1"/>
  <c r="L647" i="8" l="1"/>
  <c r="L633" i="8"/>
  <c r="H103" i="8"/>
  <c r="K9" i="8"/>
  <c r="K10" i="8"/>
  <c r="K11" i="8"/>
  <c r="L11" i="8" s="1"/>
  <c r="K12" i="8"/>
  <c r="L12" i="8" s="1"/>
  <c r="K13" i="8"/>
  <c r="L13" i="8" s="1"/>
  <c r="K14" i="8"/>
  <c r="K15" i="8"/>
  <c r="L15" i="8" s="1"/>
  <c r="K16" i="8"/>
  <c r="L16" i="8" s="1"/>
  <c r="K17" i="8"/>
  <c r="L17" i="8" s="1"/>
  <c r="K18" i="8"/>
  <c r="K19" i="8"/>
  <c r="L19" i="8" s="1"/>
  <c r="K20" i="8"/>
  <c r="L20" i="8" s="1"/>
  <c r="K21" i="8"/>
  <c r="L21" i="8" s="1"/>
  <c r="K22" i="8"/>
  <c r="K23" i="8"/>
  <c r="L23" i="8" s="1"/>
  <c r="K24" i="8"/>
  <c r="L24" i="8" s="1"/>
  <c r="K25" i="8"/>
  <c r="L25" i="8" s="1"/>
  <c r="K26" i="8"/>
  <c r="K27" i="8"/>
  <c r="L27" i="8" s="1"/>
  <c r="K28" i="8"/>
  <c r="L28" i="8" s="1"/>
  <c r="K29" i="8"/>
  <c r="L29" i="8" s="1"/>
  <c r="K30" i="8"/>
  <c r="K31" i="8"/>
  <c r="L31" i="8" s="1"/>
  <c r="K32" i="8"/>
  <c r="L32" i="8" s="1"/>
  <c r="K33" i="8"/>
  <c r="L33" i="8" s="1"/>
  <c r="K39" i="8"/>
  <c r="K43" i="8"/>
  <c r="K8" i="8"/>
  <c r="L604" i="8" l="1"/>
  <c r="L603" i="8"/>
  <c r="L602" i="8"/>
  <c r="L601" i="8"/>
  <c r="L600" i="8"/>
  <c r="L599" i="8"/>
  <c r="L598" i="8"/>
  <c r="L597" i="8"/>
  <c r="L596" i="8"/>
  <c r="L595" i="8"/>
  <c r="L594" i="8"/>
  <c r="L593" i="8"/>
  <c r="L592" i="8"/>
  <c r="L591" i="8"/>
  <c r="L590" i="8"/>
  <c r="L589" i="8"/>
  <c r="L588" i="8"/>
  <c r="L587" i="8"/>
  <c r="L586" i="8"/>
  <c r="L585" i="8"/>
  <c r="L584" i="8"/>
  <c r="L583" i="8"/>
  <c r="L582" i="8"/>
  <c r="L581" i="8"/>
  <c r="L580" i="8"/>
  <c r="L579" i="8"/>
  <c r="L578" i="8"/>
  <c r="L577" i="8"/>
  <c r="L576" i="8"/>
  <c r="L575" i="8"/>
  <c r="L574" i="8"/>
  <c r="L573" i="8"/>
  <c r="L572" i="8"/>
  <c r="L571" i="8"/>
  <c r="L570" i="8"/>
  <c r="L569" i="8"/>
  <c r="L568" i="8"/>
  <c r="L566" i="8"/>
  <c r="L565" i="8"/>
  <c r="L564" i="8"/>
  <c r="L563" i="8"/>
  <c r="L562" i="8"/>
  <c r="L561" i="8"/>
  <c r="L560" i="8"/>
  <c r="L559" i="8"/>
  <c r="L558" i="8"/>
  <c r="L513" i="8"/>
  <c r="L512" i="8"/>
  <c r="L504" i="8"/>
  <c r="L503" i="8"/>
  <c r="L502" i="8"/>
  <c r="L501" i="8"/>
  <c r="L500" i="8"/>
  <c r="L499" i="8"/>
  <c r="L498" i="8"/>
  <c r="L497" i="8"/>
  <c r="L496" i="8"/>
  <c r="L495" i="8"/>
  <c r="L494" i="8"/>
  <c r="L493" i="8"/>
  <c r="L492" i="8"/>
  <c r="L491" i="8"/>
  <c r="L482" i="8"/>
  <c r="L481" i="8"/>
  <c r="L480" i="8"/>
  <c r="L479" i="8"/>
  <c r="L478" i="8"/>
  <c r="L477" i="8"/>
  <c r="L476" i="8"/>
  <c r="L475" i="8"/>
  <c r="L474" i="8"/>
  <c r="L473" i="8"/>
  <c r="L472" i="8"/>
  <c r="L471" i="8"/>
  <c r="L470" i="8"/>
  <c r="L469" i="8"/>
  <c r="L468" i="8"/>
  <c r="L467" i="8"/>
  <c r="L465" i="8"/>
  <c r="L464" i="8"/>
  <c r="L463" i="8"/>
  <c r="L462" i="8"/>
  <c r="L461" i="8"/>
  <c r="L460" i="8"/>
  <c r="L459" i="8"/>
  <c r="L458" i="8"/>
  <c r="L457" i="8"/>
  <c r="L456" i="8"/>
  <c r="L455" i="8"/>
  <c r="L454" i="8"/>
  <c r="L453" i="8"/>
  <c r="L452" i="8"/>
  <c r="L451" i="8"/>
  <c r="L450" i="8"/>
  <c r="L449" i="8"/>
  <c r="L448" i="8"/>
  <c r="L447" i="8"/>
  <c r="L446" i="8"/>
  <c r="L445" i="8"/>
  <c r="L444" i="8"/>
  <c r="L436" i="8"/>
  <c r="L435" i="8"/>
  <c r="L434" i="8"/>
  <c r="L433" i="8"/>
  <c r="L432" i="8"/>
  <c r="L431" i="8"/>
  <c r="L430" i="8"/>
  <c r="L402" i="8"/>
  <c r="L401" i="8"/>
  <c r="L429" i="8"/>
  <c r="L428" i="8"/>
  <c r="L427" i="8"/>
  <c r="L426" i="8"/>
  <c r="L425" i="8"/>
  <c r="L424" i="8"/>
  <c r="L423" i="8"/>
  <c r="L421" i="8"/>
  <c r="L420" i="8"/>
  <c r="L419" i="8"/>
  <c r="L418" i="8"/>
  <c r="L417" i="8"/>
  <c r="L415" i="8"/>
  <c r="L414" i="8"/>
  <c r="L413" i="8"/>
  <c r="L412" i="8"/>
  <c r="L411" i="8"/>
  <c r="L410" i="8"/>
  <c r="L409" i="8"/>
  <c r="L408" i="8"/>
  <c r="L407" i="8"/>
  <c r="L405" i="8"/>
  <c r="L404" i="8"/>
  <c r="L403" i="8"/>
  <c r="L400" i="8"/>
  <c r="L399" i="8"/>
  <c r="L398" i="8"/>
  <c r="L397" i="8"/>
  <c r="L396" i="8"/>
  <c r="L395" i="8"/>
  <c r="L394" i="8"/>
  <c r="L393" i="8"/>
  <c r="L392" i="8"/>
  <c r="L391" i="8"/>
  <c r="L390" i="8"/>
  <c r="L389" i="8"/>
  <c r="L388" i="8"/>
  <c r="L387" i="8"/>
  <c r="L379" i="8"/>
  <c r="L378" i="8"/>
  <c r="L377" i="8"/>
  <c r="L376" i="8"/>
  <c r="L375" i="8"/>
  <c r="L374" i="8"/>
  <c r="L373" i="8"/>
  <c r="L354" i="8"/>
  <c r="L353" i="8"/>
  <c r="L372" i="8"/>
  <c r="L371" i="8"/>
  <c r="L370" i="8"/>
  <c r="L369" i="8"/>
  <c r="L368" i="8"/>
  <c r="L367" i="8"/>
  <c r="L366" i="8"/>
  <c r="L365" i="8"/>
  <c r="L364" i="8"/>
  <c r="L363" i="8"/>
  <c r="L362" i="8"/>
  <c r="L361" i="8"/>
  <c r="L359" i="8"/>
  <c r="L358" i="8"/>
  <c r="L357" i="8"/>
  <c r="L356" i="8"/>
  <c r="L355" i="8"/>
  <c r="L352" i="8"/>
  <c r="L350" i="8"/>
  <c r="L349" i="8"/>
  <c r="L348" i="8"/>
  <c r="L347" i="8"/>
  <c r="L346" i="8"/>
  <c r="L345" i="8"/>
  <c r="L344" i="8"/>
  <c r="L343" i="8"/>
  <c r="L342" i="8"/>
  <c r="L341" i="8"/>
  <c r="L340" i="8"/>
  <c r="L339" i="8"/>
  <c r="L217" i="8"/>
  <c r="L216" i="8"/>
  <c r="L215" i="8"/>
  <c r="L226" i="8"/>
  <c r="L225" i="8"/>
  <c r="L223" i="8"/>
  <c r="L222" i="8"/>
  <c r="L221" i="8"/>
  <c r="L219" i="8"/>
  <c r="L212" i="8"/>
  <c r="L211" i="8"/>
  <c r="L210" i="8"/>
  <c r="L209" i="8"/>
  <c r="L207" i="8"/>
  <c r="L206" i="8"/>
  <c r="L205" i="8"/>
  <c r="L204" i="8"/>
  <c r="L203" i="8"/>
  <c r="L202" i="8"/>
  <c r="L201" i="8"/>
  <c r="L200" i="8"/>
  <c r="L199" i="8"/>
  <c r="L198" i="8"/>
  <c r="L197" i="8"/>
  <c r="L196" i="8"/>
  <c r="L195" i="8"/>
  <c r="L194" i="8"/>
  <c r="L193" i="8"/>
  <c r="L192" i="8"/>
  <c r="L191" i="8"/>
  <c r="L190" i="8"/>
  <c r="L188" i="8"/>
  <c r="L187" i="8"/>
  <c r="L186" i="8"/>
  <c r="L185" i="8"/>
  <c r="L184" i="8"/>
  <c r="L183" i="8"/>
  <c r="L182" i="8"/>
  <c r="L181" i="8"/>
  <c r="L180" i="8"/>
  <c r="L177" i="8"/>
  <c r="L176" i="8"/>
  <c r="L175" i="8"/>
  <c r="L174" i="8"/>
  <c r="L173" i="8"/>
  <c r="L170" i="8"/>
  <c r="L169" i="8"/>
  <c r="L168" i="8"/>
  <c r="L167" i="8"/>
  <c r="L166" i="8"/>
  <c r="L165" i="8"/>
  <c r="L164" i="8"/>
  <c r="L163" i="8"/>
  <c r="L162" i="8"/>
  <c r="L161" i="8"/>
  <c r="L160" i="8"/>
  <c r="L159" i="8"/>
  <c r="L158" i="8"/>
  <c r="L157" i="8"/>
  <c r="L156" i="8"/>
  <c r="L147" i="8"/>
  <c r="L152" i="8"/>
  <c r="L146" i="8"/>
  <c r="L149" i="8"/>
  <c r="L145" i="8"/>
  <c r="L144" i="8"/>
  <c r="L143" i="8"/>
  <c r="L150" i="8"/>
  <c r="L142" i="8"/>
  <c r="L141" i="8"/>
  <c r="L140" i="8"/>
  <c r="L139" i="8"/>
  <c r="L138" i="8"/>
  <c r="L136" i="8"/>
  <c r="L135" i="8"/>
  <c r="L134" i="8"/>
  <c r="L133" i="8"/>
  <c r="L131" i="8"/>
  <c r="L130" i="8"/>
  <c r="L129" i="8"/>
  <c r="L127" i="8"/>
  <c r="L126" i="8"/>
  <c r="L125" i="8"/>
  <c r="L124" i="8"/>
  <c r="L123" i="8"/>
  <c r="L122" i="8"/>
  <c r="L120" i="8"/>
  <c r="L117" i="8"/>
  <c r="L113" i="8"/>
  <c r="L112" i="8"/>
  <c r="L111" i="8"/>
  <c r="L110" i="8"/>
  <c r="L119" i="8"/>
  <c r="L118" i="8"/>
  <c r="J604" i="8"/>
  <c r="H604" i="8"/>
  <c r="F604" i="8"/>
  <c r="J603" i="8"/>
  <c r="H603" i="8"/>
  <c r="F603" i="8"/>
  <c r="J602" i="8"/>
  <c r="H602" i="8"/>
  <c r="F602" i="8"/>
  <c r="J601" i="8"/>
  <c r="H601" i="8"/>
  <c r="F601" i="8"/>
  <c r="J600" i="8"/>
  <c r="H600" i="8"/>
  <c r="F600" i="8"/>
  <c r="J599" i="8"/>
  <c r="H599" i="8"/>
  <c r="F599" i="8"/>
  <c r="J598" i="8"/>
  <c r="H598" i="8"/>
  <c r="F598" i="8"/>
  <c r="J597" i="8"/>
  <c r="H597" i="8"/>
  <c r="F597" i="8"/>
  <c r="J596" i="8"/>
  <c r="H596" i="8"/>
  <c r="F596" i="8"/>
  <c r="J595" i="8"/>
  <c r="H595" i="8"/>
  <c r="F595" i="8"/>
  <c r="J594" i="8"/>
  <c r="H594" i="8"/>
  <c r="F594" i="8"/>
  <c r="J593" i="8"/>
  <c r="H593" i="8"/>
  <c r="F593" i="8"/>
  <c r="J592" i="8"/>
  <c r="H592" i="8"/>
  <c r="F592" i="8"/>
  <c r="J591" i="8"/>
  <c r="H591" i="8"/>
  <c r="F591" i="8"/>
  <c r="J590" i="8"/>
  <c r="H590" i="8"/>
  <c r="F590" i="8"/>
  <c r="J589" i="8"/>
  <c r="H589" i="8"/>
  <c r="F589" i="8"/>
  <c r="J588" i="8"/>
  <c r="H588" i="8"/>
  <c r="F588" i="8"/>
  <c r="J587" i="8"/>
  <c r="H587" i="8"/>
  <c r="F587" i="8"/>
  <c r="J586" i="8"/>
  <c r="H586" i="8"/>
  <c r="F586" i="8"/>
  <c r="J585" i="8"/>
  <c r="H585" i="8"/>
  <c r="F585" i="8"/>
  <c r="J584" i="8"/>
  <c r="H584" i="8"/>
  <c r="F584" i="8"/>
  <c r="J583" i="8"/>
  <c r="H583" i="8"/>
  <c r="F583" i="8"/>
  <c r="J582" i="8"/>
  <c r="H582" i="8"/>
  <c r="F582" i="8"/>
  <c r="J581" i="8"/>
  <c r="H581" i="8"/>
  <c r="F581" i="8"/>
  <c r="J580" i="8"/>
  <c r="H580" i="8"/>
  <c r="F580" i="8"/>
  <c r="J579" i="8"/>
  <c r="H579" i="8"/>
  <c r="F579" i="8"/>
  <c r="J578" i="8"/>
  <c r="H578" i="8"/>
  <c r="F578" i="8"/>
  <c r="J577" i="8"/>
  <c r="H577" i="8"/>
  <c r="F577" i="8"/>
  <c r="J576" i="8"/>
  <c r="H576" i="8"/>
  <c r="F576" i="8"/>
  <c r="J575" i="8"/>
  <c r="H575" i="8"/>
  <c r="F575" i="8"/>
  <c r="J574" i="8"/>
  <c r="H574" i="8"/>
  <c r="F574" i="8"/>
  <c r="J573" i="8"/>
  <c r="H573" i="8"/>
  <c r="F573" i="8"/>
  <c r="J572" i="8"/>
  <c r="H572" i="8"/>
  <c r="F572" i="8"/>
  <c r="J571" i="8"/>
  <c r="H571" i="8"/>
  <c r="F571" i="8"/>
  <c r="J570" i="8"/>
  <c r="H570" i="8"/>
  <c r="F570" i="8"/>
  <c r="J569" i="8"/>
  <c r="H569" i="8"/>
  <c r="F569" i="8"/>
  <c r="J568" i="8"/>
  <c r="H568" i="8"/>
  <c r="F568" i="8"/>
  <c r="J566" i="8"/>
  <c r="H566" i="8"/>
  <c r="F566" i="8"/>
  <c r="J565" i="8"/>
  <c r="H565" i="8"/>
  <c r="F565" i="8"/>
  <c r="J564" i="8"/>
  <c r="H564" i="8"/>
  <c r="F564" i="8"/>
  <c r="J563" i="8"/>
  <c r="H563" i="8"/>
  <c r="F563" i="8"/>
  <c r="J562" i="8"/>
  <c r="H562" i="8"/>
  <c r="F562" i="8"/>
  <c r="J561" i="8"/>
  <c r="H561" i="8"/>
  <c r="F561" i="8"/>
  <c r="J560" i="8"/>
  <c r="H560" i="8"/>
  <c r="F560" i="8"/>
  <c r="J559" i="8"/>
  <c r="H559" i="8"/>
  <c r="F559" i="8"/>
  <c r="J558" i="8"/>
  <c r="H558" i="8"/>
  <c r="F558" i="8"/>
  <c r="J555" i="8"/>
  <c r="H555" i="8"/>
  <c r="F555" i="8"/>
  <c r="J554" i="8"/>
  <c r="H554" i="8"/>
  <c r="F554" i="8"/>
  <c r="J553" i="8"/>
  <c r="H553" i="8"/>
  <c r="F553" i="8"/>
  <c r="J552" i="8"/>
  <c r="H552" i="8"/>
  <c r="F552" i="8"/>
  <c r="J551" i="8"/>
  <c r="H551" i="8"/>
  <c r="F551" i="8"/>
  <c r="J550" i="8"/>
  <c r="H550" i="8"/>
  <c r="F550" i="8"/>
  <c r="J549" i="8"/>
  <c r="H549" i="8"/>
  <c r="F549" i="8"/>
  <c r="J548" i="8"/>
  <c r="H548" i="8"/>
  <c r="F548" i="8"/>
  <c r="J547" i="8"/>
  <c r="H547" i="8"/>
  <c r="F547" i="8"/>
  <c r="J543" i="8"/>
  <c r="H543" i="8"/>
  <c r="F543" i="8"/>
  <c r="J542" i="8"/>
  <c r="H542" i="8"/>
  <c r="F542" i="8"/>
  <c r="J541" i="8"/>
  <c r="H541" i="8"/>
  <c r="F541" i="8"/>
  <c r="J540" i="8"/>
  <c r="H540" i="8"/>
  <c r="F540" i="8"/>
  <c r="K539" i="8"/>
  <c r="L539" i="8" s="1"/>
  <c r="H539" i="8"/>
  <c r="F539" i="8"/>
  <c r="J538" i="8"/>
  <c r="H538" i="8"/>
  <c r="F538" i="8"/>
  <c r="J537" i="8"/>
  <c r="H537" i="8"/>
  <c r="F537" i="8"/>
  <c r="J519" i="8"/>
  <c r="H519" i="8"/>
  <c r="F519" i="8"/>
  <c r="J518" i="8"/>
  <c r="H518" i="8"/>
  <c r="F518" i="8"/>
  <c r="J517" i="8"/>
  <c r="H517" i="8"/>
  <c r="F517" i="8"/>
  <c r="J516" i="8"/>
  <c r="H516" i="8"/>
  <c r="F516" i="8"/>
  <c r="J515" i="8"/>
  <c r="H515" i="8"/>
  <c r="F515" i="8"/>
  <c r="J514" i="8"/>
  <c r="H514" i="8"/>
  <c r="F514" i="8"/>
  <c r="J513" i="8"/>
  <c r="H513" i="8"/>
  <c r="F513" i="8"/>
  <c r="J512" i="8"/>
  <c r="H512" i="8"/>
  <c r="F512" i="8"/>
  <c r="J504" i="8"/>
  <c r="H504" i="8"/>
  <c r="F504" i="8"/>
  <c r="J503" i="8"/>
  <c r="H503" i="8"/>
  <c r="F503" i="8"/>
  <c r="J502" i="8"/>
  <c r="H502" i="8"/>
  <c r="F502" i="8"/>
  <c r="J501" i="8"/>
  <c r="H501" i="8"/>
  <c r="F501" i="8"/>
  <c r="J500" i="8"/>
  <c r="H500" i="8"/>
  <c r="F500" i="8"/>
  <c r="J499" i="8"/>
  <c r="H499" i="8"/>
  <c r="F499" i="8"/>
  <c r="J498" i="8"/>
  <c r="F498" i="8"/>
  <c r="J497" i="8"/>
  <c r="H497" i="8"/>
  <c r="F497" i="8"/>
  <c r="J496" i="8"/>
  <c r="H496" i="8"/>
  <c r="F496" i="8"/>
  <c r="J495" i="8"/>
  <c r="H495" i="8"/>
  <c r="F495" i="8"/>
  <c r="J494" i="8"/>
  <c r="H494" i="8"/>
  <c r="F494" i="8"/>
  <c r="J493" i="8"/>
  <c r="H493" i="8"/>
  <c r="F493" i="8"/>
  <c r="J492" i="8"/>
  <c r="H492" i="8"/>
  <c r="F492" i="8"/>
  <c r="J491" i="8"/>
  <c r="H491" i="8"/>
  <c r="F491" i="8"/>
  <c r="J482" i="8"/>
  <c r="H482" i="8"/>
  <c r="F482" i="8"/>
  <c r="J481" i="8"/>
  <c r="H481" i="8"/>
  <c r="F481" i="8"/>
  <c r="J480" i="8"/>
  <c r="H480" i="8"/>
  <c r="F480" i="8"/>
  <c r="J479" i="8"/>
  <c r="H479" i="8"/>
  <c r="F479" i="8"/>
  <c r="J478" i="8"/>
  <c r="H478" i="8"/>
  <c r="F478" i="8"/>
  <c r="J477" i="8"/>
  <c r="H477" i="8"/>
  <c r="F477" i="8"/>
  <c r="J476" i="8"/>
  <c r="H476" i="8"/>
  <c r="F476" i="8"/>
  <c r="J475" i="8"/>
  <c r="H475" i="8"/>
  <c r="F475" i="8"/>
  <c r="J474" i="8"/>
  <c r="H474" i="8"/>
  <c r="F474" i="8"/>
  <c r="J473" i="8"/>
  <c r="H473" i="8"/>
  <c r="F473" i="8"/>
  <c r="J472" i="8"/>
  <c r="H472" i="8"/>
  <c r="F472" i="8"/>
  <c r="J471" i="8"/>
  <c r="H471" i="8"/>
  <c r="F471" i="8"/>
  <c r="J470" i="8"/>
  <c r="H470" i="8"/>
  <c r="F470" i="8"/>
  <c r="J469" i="8"/>
  <c r="H469" i="8"/>
  <c r="F469" i="8"/>
  <c r="J468" i="8"/>
  <c r="H468" i="8"/>
  <c r="F468" i="8"/>
  <c r="J467" i="8"/>
  <c r="H467" i="8"/>
  <c r="F467" i="8"/>
  <c r="J465" i="8"/>
  <c r="H465" i="8"/>
  <c r="F465" i="8"/>
  <c r="J464" i="8"/>
  <c r="H464" i="8"/>
  <c r="F464" i="8"/>
  <c r="J463" i="8"/>
  <c r="H463" i="8"/>
  <c r="F463" i="8"/>
  <c r="J462" i="8"/>
  <c r="H462" i="8"/>
  <c r="F462" i="8"/>
  <c r="J461" i="8"/>
  <c r="H461" i="8"/>
  <c r="F461" i="8"/>
  <c r="J460" i="8"/>
  <c r="H460" i="8"/>
  <c r="F460" i="8"/>
  <c r="J459" i="8"/>
  <c r="H459" i="8"/>
  <c r="F459" i="8"/>
  <c r="J458" i="8"/>
  <c r="H458" i="8"/>
  <c r="F458" i="8"/>
  <c r="J457" i="8"/>
  <c r="H457" i="8"/>
  <c r="F457" i="8"/>
  <c r="J456" i="8"/>
  <c r="H456" i="8"/>
  <c r="F456" i="8"/>
  <c r="J455" i="8"/>
  <c r="H455" i="8"/>
  <c r="F455" i="8"/>
  <c r="J454" i="8"/>
  <c r="H454" i="8"/>
  <c r="F454" i="8"/>
  <c r="J453" i="8"/>
  <c r="H453" i="8"/>
  <c r="F453" i="8"/>
  <c r="J452" i="8"/>
  <c r="H452" i="8"/>
  <c r="F452" i="8"/>
  <c r="J451" i="8"/>
  <c r="H451" i="8"/>
  <c r="F451" i="8"/>
  <c r="J450" i="8"/>
  <c r="H450" i="8"/>
  <c r="F450" i="8"/>
  <c r="J449" i="8"/>
  <c r="H449" i="8"/>
  <c r="F449" i="8"/>
  <c r="J448" i="8"/>
  <c r="H448" i="8"/>
  <c r="F448" i="8"/>
  <c r="J447" i="8"/>
  <c r="H447" i="8"/>
  <c r="F447" i="8"/>
  <c r="J446" i="8"/>
  <c r="H446" i="8"/>
  <c r="F446" i="8"/>
  <c r="J445" i="8"/>
  <c r="H445" i="8"/>
  <c r="F445" i="8"/>
  <c r="J444" i="8"/>
  <c r="H444" i="8"/>
  <c r="F444" i="8"/>
  <c r="J436" i="8"/>
  <c r="H436" i="8"/>
  <c r="F436" i="8"/>
  <c r="J435" i="8"/>
  <c r="H435" i="8"/>
  <c r="F435" i="8"/>
  <c r="J434" i="8"/>
  <c r="H434" i="8"/>
  <c r="F434" i="8"/>
  <c r="J433" i="8"/>
  <c r="H433" i="8"/>
  <c r="F433" i="8"/>
  <c r="J432" i="8"/>
  <c r="H432" i="8"/>
  <c r="F432" i="8"/>
  <c r="J431" i="8"/>
  <c r="H431" i="8"/>
  <c r="F431" i="8"/>
  <c r="J430" i="8"/>
  <c r="H430" i="8"/>
  <c r="F430" i="8"/>
  <c r="J402" i="8"/>
  <c r="H402" i="8"/>
  <c r="F402" i="8"/>
  <c r="J401" i="8"/>
  <c r="H401" i="8"/>
  <c r="F401" i="8"/>
  <c r="J429" i="8"/>
  <c r="H429" i="8"/>
  <c r="F429" i="8"/>
  <c r="J428" i="8"/>
  <c r="H428" i="8"/>
  <c r="F428" i="8"/>
  <c r="J427" i="8"/>
  <c r="H427" i="8"/>
  <c r="F427" i="8"/>
  <c r="J426" i="8"/>
  <c r="H426" i="8"/>
  <c r="F426" i="8"/>
  <c r="J425" i="8"/>
  <c r="H425" i="8"/>
  <c r="F425" i="8"/>
  <c r="J424" i="8"/>
  <c r="H424" i="8"/>
  <c r="F424" i="8"/>
  <c r="J423" i="8"/>
  <c r="H423" i="8"/>
  <c r="F423" i="8"/>
  <c r="J421" i="8"/>
  <c r="H421" i="8"/>
  <c r="F421" i="8"/>
  <c r="J420" i="8"/>
  <c r="H420" i="8"/>
  <c r="F420" i="8"/>
  <c r="J419" i="8"/>
  <c r="H419" i="8"/>
  <c r="F419" i="8"/>
  <c r="J418" i="8"/>
  <c r="H418" i="8"/>
  <c r="F418" i="8"/>
  <c r="J417" i="8"/>
  <c r="H417" i="8"/>
  <c r="F417" i="8"/>
  <c r="J415" i="8"/>
  <c r="H415" i="8"/>
  <c r="F415" i="8"/>
  <c r="J414" i="8"/>
  <c r="H414" i="8"/>
  <c r="F414" i="8"/>
  <c r="J413" i="8"/>
  <c r="H413" i="8"/>
  <c r="F413" i="8"/>
  <c r="J412" i="8"/>
  <c r="H412" i="8"/>
  <c r="F412" i="8"/>
  <c r="J411" i="8"/>
  <c r="H411" i="8"/>
  <c r="F411" i="8"/>
  <c r="J410" i="8"/>
  <c r="H410" i="8"/>
  <c r="F410" i="8"/>
  <c r="J409" i="8"/>
  <c r="H409" i="8"/>
  <c r="F409" i="8"/>
  <c r="J408" i="8"/>
  <c r="H408" i="8"/>
  <c r="F408" i="8"/>
  <c r="J407" i="8"/>
  <c r="H407" i="8"/>
  <c r="F407" i="8"/>
  <c r="J405" i="8"/>
  <c r="H405" i="8"/>
  <c r="F405" i="8"/>
  <c r="J404" i="8"/>
  <c r="H404" i="8"/>
  <c r="F404" i="8"/>
  <c r="J403" i="8"/>
  <c r="H403" i="8"/>
  <c r="F403" i="8"/>
  <c r="J400" i="8"/>
  <c r="H400" i="8"/>
  <c r="F400" i="8"/>
  <c r="J399" i="8"/>
  <c r="H399" i="8"/>
  <c r="F399" i="8"/>
  <c r="J398" i="8"/>
  <c r="H398" i="8"/>
  <c r="F398" i="8"/>
  <c r="J397" i="8"/>
  <c r="H397" i="8"/>
  <c r="F397" i="8"/>
  <c r="J396" i="8"/>
  <c r="H396" i="8"/>
  <c r="F396" i="8"/>
  <c r="J395" i="8"/>
  <c r="H395" i="8"/>
  <c r="F395" i="8"/>
  <c r="J394" i="8"/>
  <c r="H394" i="8"/>
  <c r="F394" i="8"/>
  <c r="J393" i="8"/>
  <c r="H393" i="8"/>
  <c r="F393" i="8"/>
  <c r="J392" i="8"/>
  <c r="H392" i="8"/>
  <c r="F392" i="8"/>
  <c r="J391" i="8"/>
  <c r="H391" i="8"/>
  <c r="F391" i="8"/>
  <c r="J390" i="8"/>
  <c r="H390" i="8"/>
  <c r="F390" i="8"/>
  <c r="J389" i="8"/>
  <c r="H389" i="8"/>
  <c r="F389" i="8"/>
  <c r="J388" i="8"/>
  <c r="H388" i="8"/>
  <c r="F388" i="8"/>
  <c r="J387" i="8"/>
  <c r="H387" i="8"/>
  <c r="F387" i="8"/>
  <c r="J379" i="8"/>
  <c r="H379" i="8"/>
  <c r="F379" i="8"/>
  <c r="J378" i="8"/>
  <c r="H378" i="8"/>
  <c r="F378" i="8"/>
  <c r="J377" i="8"/>
  <c r="H377" i="8"/>
  <c r="F377" i="8"/>
  <c r="J376" i="8"/>
  <c r="H376" i="8"/>
  <c r="F376" i="8"/>
  <c r="J375" i="8"/>
  <c r="H375" i="8"/>
  <c r="F375" i="8"/>
  <c r="J374" i="8"/>
  <c r="H374" i="8"/>
  <c r="J373" i="8"/>
  <c r="H373" i="8"/>
  <c r="F373" i="8"/>
  <c r="J354" i="8"/>
  <c r="H354" i="8"/>
  <c r="F354" i="8"/>
  <c r="J353" i="8"/>
  <c r="H353" i="8"/>
  <c r="F353" i="8"/>
  <c r="J372" i="8"/>
  <c r="H372" i="8"/>
  <c r="F372" i="8"/>
  <c r="J371" i="8"/>
  <c r="H371" i="8"/>
  <c r="F371" i="8"/>
  <c r="J370" i="8"/>
  <c r="H370" i="8"/>
  <c r="F370" i="8"/>
  <c r="J369" i="8"/>
  <c r="H369" i="8"/>
  <c r="F369" i="8"/>
  <c r="J368" i="8"/>
  <c r="H368" i="8"/>
  <c r="F368" i="8"/>
  <c r="J367" i="8"/>
  <c r="H367" i="8"/>
  <c r="F367" i="8"/>
  <c r="J366" i="8"/>
  <c r="H366" i="8"/>
  <c r="F366" i="8"/>
  <c r="J365" i="8"/>
  <c r="H365" i="8"/>
  <c r="F365" i="8"/>
  <c r="J364" i="8"/>
  <c r="H364" i="8"/>
  <c r="F364" i="8"/>
  <c r="J363" i="8"/>
  <c r="H363" i="8"/>
  <c r="F363" i="8"/>
  <c r="J362" i="8"/>
  <c r="H362" i="8"/>
  <c r="F362" i="8"/>
  <c r="J361" i="8"/>
  <c r="H361" i="8"/>
  <c r="F361" i="8"/>
  <c r="J359" i="8"/>
  <c r="H359" i="8"/>
  <c r="F359" i="8"/>
  <c r="J358" i="8"/>
  <c r="H358" i="8"/>
  <c r="F358" i="8"/>
  <c r="J357" i="8"/>
  <c r="H357" i="8"/>
  <c r="F357" i="8"/>
  <c r="J356" i="8"/>
  <c r="H356" i="8"/>
  <c r="F356" i="8"/>
  <c r="J355" i="8"/>
  <c r="H355" i="8"/>
  <c r="F355" i="8"/>
  <c r="J352" i="8"/>
  <c r="H352" i="8"/>
  <c r="F352" i="8"/>
  <c r="J350" i="8"/>
  <c r="H350" i="8"/>
  <c r="F350" i="8"/>
  <c r="J349" i="8"/>
  <c r="H349" i="8"/>
  <c r="F349" i="8"/>
  <c r="J348" i="8"/>
  <c r="H348" i="8"/>
  <c r="F348" i="8"/>
  <c r="J347" i="8"/>
  <c r="H347" i="8"/>
  <c r="F347" i="8"/>
  <c r="J346" i="8"/>
  <c r="H346" i="8"/>
  <c r="F346" i="8"/>
  <c r="J345" i="8"/>
  <c r="H345" i="8"/>
  <c r="F345" i="8"/>
  <c r="J344" i="8"/>
  <c r="H344" i="8"/>
  <c r="F344" i="8"/>
  <c r="J343" i="8"/>
  <c r="H343" i="8"/>
  <c r="F343" i="8"/>
  <c r="J342" i="8"/>
  <c r="H342" i="8"/>
  <c r="F342" i="8"/>
  <c r="J341" i="8"/>
  <c r="H341" i="8"/>
  <c r="F341" i="8"/>
  <c r="J340" i="8"/>
  <c r="H340" i="8"/>
  <c r="F340" i="8"/>
  <c r="J339" i="8"/>
  <c r="H339" i="8"/>
  <c r="F339" i="8"/>
  <c r="J290" i="8"/>
  <c r="H290" i="8"/>
  <c r="F290" i="8"/>
  <c r="J289" i="8"/>
  <c r="H289" i="8"/>
  <c r="F289" i="8"/>
  <c r="J288" i="8"/>
  <c r="H288" i="8"/>
  <c r="F288" i="8"/>
  <c r="J287" i="8"/>
  <c r="H287" i="8"/>
  <c r="F287" i="8"/>
  <c r="J286" i="8"/>
  <c r="H286" i="8"/>
  <c r="F286" i="8"/>
  <c r="J285" i="8"/>
  <c r="H285" i="8"/>
  <c r="J284" i="8"/>
  <c r="H284" i="8"/>
  <c r="F284" i="8"/>
  <c r="J283" i="8"/>
  <c r="H283" i="8"/>
  <c r="F283" i="8"/>
  <c r="J282" i="8"/>
  <c r="H282" i="8"/>
  <c r="F282" i="8"/>
  <c r="J281" i="8"/>
  <c r="H281" i="8"/>
  <c r="F281" i="8"/>
  <c r="J295" i="8"/>
  <c r="H295" i="8"/>
  <c r="F295" i="8"/>
  <c r="J294" i="8"/>
  <c r="H294" i="8"/>
  <c r="F294" i="8"/>
  <c r="J280" i="8"/>
  <c r="H280" i="8"/>
  <c r="F280" i="8"/>
  <c r="J275" i="8"/>
  <c r="H275" i="8"/>
  <c r="F275" i="8"/>
  <c r="J274" i="8"/>
  <c r="H274" i="8"/>
  <c r="F274" i="8"/>
  <c r="J273" i="8"/>
  <c r="H273" i="8"/>
  <c r="F273" i="8"/>
  <c r="J272" i="8"/>
  <c r="H272" i="8"/>
  <c r="F272" i="8"/>
  <c r="J269" i="8"/>
  <c r="H269" i="8"/>
  <c r="F269" i="8"/>
  <c r="J268" i="8"/>
  <c r="H268" i="8"/>
  <c r="F268" i="8"/>
  <c r="J267" i="8"/>
  <c r="H267" i="8"/>
  <c r="F267" i="8"/>
  <c r="J217" i="8"/>
  <c r="H217" i="8"/>
  <c r="F217" i="8"/>
  <c r="J216" i="8"/>
  <c r="H216" i="8"/>
  <c r="F216" i="8"/>
  <c r="J215" i="8"/>
  <c r="H215" i="8"/>
  <c r="F215" i="8"/>
  <c r="J265" i="8"/>
  <c r="H265" i="8"/>
  <c r="F265" i="8"/>
  <c r="J264" i="8"/>
  <c r="H264" i="8"/>
  <c r="F264" i="8"/>
  <c r="J263" i="8"/>
  <c r="H263" i="8"/>
  <c r="F263" i="8"/>
  <c r="J262" i="8"/>
  <c r="H262" i="8"/>
  <c r="F262" i="8"/>
  <c r="J261" i="8"/>
  <c r="H261" i="8"/>
  <c r="F261" i="8"/>
  <c r="J260" i="8"/>
  <c r="H260" i="8"/>
  <c r="F260" i="8"/>
  <c r="J259" i="8"/>
  <c r="H259" i="8"/>
  <c r="F259" i="8"/>
  <c r="J258" i="8"/>
  <c r="H258" i="8"/>
  <c r="F258" i="8"/>
  <c r="J257" i="8"/>
  <c r="H257" i="8"/>
  <c r="F257" i="8"/>
  <c r="J256" i="8"/>
  <c r="H256" i="8"/>
  <c r="F256" i="8"/>
  <c r="J255" i="8"/>
  <c r="H255" i="8"/>
  <c r="F255" i="8"/>
  <c r="J254" i="8"/>
  <c r="H254" i="8"/>
  <c r="F254" i="8"/>
  <c r="J253" i="8"/>
  <c r="H253" i="8"/>
  <c r="F253" i="8"/>
  <c r="J252" i="8"/>
  <c r="H252" i="8"/>
  <c r="F252" i="8"/>
  <c r="J251" i="8"/>
  <c r="H251" i="8"/>
  <c r="F251" i="8"/>
  <c r="J250" i="8"/>
  <c r="H250" i="8"/>
  <c r="F250" i="8"/>
  <c r="J249" i="8"/>
  <c r="H249" i="8"/>
  <c r="F249" i="8"/>
  <c r="J248" i="8"/>
  <c r="H248" i="8"/>
  <c r="F248" i="8"/>
  <c r="J247" i="8"/>
  <c r="H247" i="8"/>
  <c r="F247" i="8"/>
  <c r="J246" i="8"/>
  <c r="H246" i="8"/>
  <c r="F246" i="8"/>
  <c r="J245" i="8"/>
  <c r="H245" i="8"/>
  <c r="F245" i="8"/>
  <c r="J244" i="8"/>
  <c r="H244" i="8"/>
  <c r="F244" i="8"/>
  <c r="J243" i="8"/>
  <c r="H243" i="8"/>
  <c r="F243" i="8"/>
  <c r="J242" i="8"/>
  <c r="H242" i="8"/>
  <c r="F242" i="8"/>
  <c r="J241" i="8"/>
  <c r="H241" i="8"/>
  <c r="F241" i="8"/>
  <c r="J240" i="8"/>
  <c r="H240" i="8"/>
  <c r="F240" i="8"/>
  <c r="J239" i="8"/>
  <c r="H239" i="8"/>
  <c r="F239" i="8"/>
  <c r="J238" i="8"/>
  <c r="H238" i="8"/>
  <c r="F238" i="8"/>
  <c r="J237" i="8"/>
  <c r="H237" i="8"/>
  <c r="F237" i="8"/>
  <c r="J235" i="8"/>
  <c r="H235" i="8"/>
  <c r="F235" i="8"/>
  <c r="J234" i="8"/>
  <c r="H234" i="8"/>
  <c r="F234" i="8"/>
  <c r="J233" i="8"/>
  <c r="H233" i="8"/>
  <c r="F233" i="8"/>
  <c r="J232" i="8"/>
  <c r="H232" i="8"/>
  <c r="F232" i="8"/>
  <c r="J231" i="8"/>
  <c r="H231" i="8"/>
  <c r="F231" i="8"/>
  <c r="J230" i="8"/>
  <c r="H230" i="8"/>
  <c r="F230" i="8"/>
  <c r="J228" i="8"/>
  <c r="H228" i="8"/>
  <c r="F228" i="8"/>
  <c r="J227" i="8"/>
  <c r="H227" i="8"/>
  <c r="F227" i="8"/>
  <c r="J226" i="8"/>
  <c r="H226" i="8"/>
  <c r="F226" i="8"/>
  <c r="J225" i="8"/>
  <c r="H225" i="8"/>
  <c r="F225" i="8"/>
  <c r="J223" i="8"/>
  <c r="H223" i="8"/>
  <c r="F223" i="8"/>
  <c r="J222" i="8"/>
  <c r="H222" i="8"/>
  <c r="F222" i="8"/>
  <c r="J221" i="8"/>
  <c r="H221" i="8"/>
  <c r="F221" i="8"/>
  <c r="J219" i="8"/>
  <c r="H219" i="8"/>
  <c r="F219" i="8"/>
  <c r="J212" i="8"/>
  <c r="H212" i="8"/>
  <c r="F212" i="8"/>
  <c r="J211" i="8"/>
  <c r="H211" i="8"/>
  <c r="F211" i="8"/>
  <c r="J210" i="8"/>
  <c r="H210" i="8"/>
  <c r="F210" i="8"/>
  <c r="J209" i="8"/>
  <c r="H209" i="8"/>
  <c r="F209" i="8"/>
  <c r="J207" i="8"/>
  <c r="H207" i="8"/>
  <c r="F207" i="8"/>
  <c r="J206" i="8"/>
  <c r="H206" i="8"/>
  <c r="F206" i="8"/>
  <c r="J205" i="8"/>
  <c r="H205" i="8"/>
  <c r="F205" i="8"/>
  <c r="J204" i="8"/>
  <c r="H204" i="8"/>
  <c r="F204" i="8"/>
  <c r="J203" i="8"/>
  <c r="H203" i="8"/>
  <c r="F203" i="8"/>
  <c r="J202" i="8"/>
  <c r="H202" i="8"/>
  <c r="F202" i="8"/>
  <c r="J201" i="8"/>
  <c r="H201" i="8"/>
  <c r="F201" i="8"/>
  <c r="J200" i="8"/>
  <c r="H200" i="8"/>
  <c r="F200" i="8"/>
  <c r="J199" i="8"/>
  <c r="H199" i="8"/>
  <c r="F199" i="8"/>
  <c r="J198" i="8"/>
  <c r="H198" i="8"/>
  <c r="F198" i="8"/>
  <c r="J197" i="8"/>
  <c r="H197" i="8"/>
  <c r="F197" i="8"/>
  <c r="J196" i="8"/>
  <c r="H196" i="8"/>
  <c r="F196" i="8"/>
  <c r="J195" i="8"/>
  <c r="H195" i="8"/>
  <c r="F195" i="8"/>
  <c r="J194" i="8"/>
  <c r="H194" i="8"/>
  <c r="F194" i="8"/>
  <c r="J193" i="8"/>
  <c r="H193" i="8"/>
  <c r="F193" i="8"/>
  <c r="J192" i="8"/>
  <c r="H192" i="8"/>
  <c r="F192" i="8"/>
  <c r="J191" i="8"/>
  <c r="H191" i="8"/>
  <c r="F191" i="8"/>
  <c r="J190" i="8"/>
  <c r="H190" i="8"/>
  <c r="F190" i="8"/>
  <c r="J188" i="8"/>
  <c r="H188" i="8"/>
  <c r="F188" i="8"/>
  <c r="J187" i="8"/>
  <c r="H187" i="8"/>
  <c r="F187" i="8"/>
  <c r="J186" i="8"/>
  <c r="H186" i="8"/>
  <c r="F186" i="8"/>
  <c r="J185" i="8"/>
  <c r="H185" i="8"/>
  <c r="F185" i="8"/>
  <c r="J184" i="8"/>
  <c r="H184" i="8"/>
  <c r="F184" i="8"/>
  <c r="J183" i="8"/>
  <c r="H183" i="8"/>
  <c r="F183" i="8"/>
  <c r="J182" i="8"/>
  <c r="H182" i="8"/>
  <c r="F182" i="8"/>
  <c r="J181" i="8"/>
  <c r="H181" i="8"/>
  <c r="F181" i="8"/>
  <c r="J180" i="8"/>
  <c r="H180" i="8"/>
  <c r="F180" i="8"/>
  <c r="J177" i="8"/>
  <c r="H177" i="8"/>
  <c r="F177" i="8"/>
  <c r="J176" i="8"/>
  <c r="H176" i="8"/>
  <c r="F176" i="8"/>
  <c r="J175" i="8"/>
  <c r="H175" i="8"/>
  <c r="F175" i="8"/>
  <c r="J174" i="8"/>
  <c r="F174" i="8"/>
  <c r="J173" i="8"/>
  <c r="F173" i="8"/>
  <c r="J170" i="8"/>
  <c r="H170" i="8"/>
  <c r="F170" i="8"/>
  <c r="J169" i="8"/>
  <c r="H169" i="8"/>
  <c r="F169" i="8"/>
  <c r="J168" i="8"/>
  <c r="H168" i="8"/>
  <c r="F168" i="8"/>
  <c r="J167" i="8"/>
  <c r="H167" i="8"/>
  <c r="F167" i="8"/>
  <c r="J166" i="8"/>
  <c r="H166" i="8"/>
  <c r="F166" i="8"/>
  <c r="J165" i="8"/>
  <c r="H165" i="8"/>
  <c r="F165" i="8"/>
  <c r="J164" i="8"/>
  <c r="H164" i="8"/>
  <c r="F164" i="8"/>
  <c r="J163" i="8"/>
  <c r="H163" i="8"/>
  <c r="F163" i="8"/>
  <c r="J162" i="8"/>
  <c r="H162" i="8"/>
  <c r="F162" i="8"/>
  <c r="J161" i="8"/>
  <c r="H161" i="8"/>
  <c r="F161" i="8"/>
  <c r="J160" i="8"/>
  <c r="H160" i="8"/>
  <c r="F160" i="8"/>
  <c r="J159" i="8"/>
  <c r="H159" i="8"/>
  <c r="F159" i="8"/>
  <c r="J158" i="8"/>
  <c r="H158" i="8"/>
  <c r="F158" i="8"/>
  <c r="J157" i="8"/>
  <c r="H157" i="8"/>
  <c r="F157" i="8"/>
  <c r="J156" i="8"/>
  <c r="H156" i="8"/>
  <c r="F156" i="8"/>
  <c r="J147" i="8"/>
  <c r="H147" i="8"/>
  <c r="F147" i="8"/>
  <c r="J152" i="8"/>
  <c r="H152" i="8"/>
  <c r="F152" i="8"/>
  <c r="J146" i="8"/>
  <c r="H146" i="8"/>
  <c r="F146" i="8"/>
  <c r="J149" i="8"/>
  <c r="H149" i="8"/>
  <c r="F149" i="8"/>
  <c r="J145" i="8"/>
  <c r="H145" i="8"/>
  <c r="F145" i="8"/>
  <c r="J144" i="8"/>
  <c r="H144" i="8"/>
  <c r="F144" i="8"/>
  <c r="J143" i="8"/>
  <c r="H143" i="8"/>
  <c r="F143" i="8"/>
  <c r="J150" i="8"/>
  <c r="H150" i="8"/>
  <c r="F150" i="8"/>
  <c r="J142" i="8"/>
  <c r="H142" i="8"/>
  <c r="F142" i="8"/>
  <c r="J141" i="8"/>
  <c r="H141" i="8"/>
  <c r="F141" i="8"/>
  <c r="J140" i="8"/>
  <c r="H140" i="8"/>
  <c r="F140" i="8"/>
  <c r="J139" i="8"/>
  <c r="H139" i="8"/>
  <c r="F139" i="8"/>
  <c r="J138" i="8"/>
  <c r="H138" i="8"/>
  <c r="F138" i="8"/>
  <c r="J136" i="8"/>
  <c r="H136" i="8"/>
  <c r="F136" i="8"/>
  <c r="J135" i="8"/>
  <c r="H135" i="8"/>
  <c r="F135" i="8"/>
  <c r="J134" i="8"/>
  <c r="H134" i="8"/>
  <c r="F134" i="8"/>
  <c r="J133" i="8"/>
  <c r="H133" i="8"/>
  <c r="F133" i="8"/>
  <c r="J132" i="8"/>
  <c r="J131" i="8"/>
  <c r="H131" i="8"/>
  <c r="F131" i="8"/>
  <c r="J130" i="8"/>
  <c r="H130" i="8"/>
  <c r="F130" i="8"/>
  <c r="J129" i="8"/>
  <c r="H129" i="8"/>
  <c r="F129" i="8"/>
  <c r="J127" i="8"/>
  <c r="H127" i="8"/>
  <c r="F127" i="8"/>
  <c r="J126" i="8"/>
  <c r="H126" i="8"/>
  <c r="F126" i="8"/>
  <c r="J125" i="8"/>
  <c r="H125" i="8"/>
  <c r="F125" i="8"/>
  <c r="J124" i="8"/>
  <c r="H124" i="8"/>
  <c r="F124" i="8"/>
  <c r="J123" i="8"/>
  <c r="H123" i="8"/>
  <c r="F123" i="8"/>
  <c r="J122" i="8"/>
  <c r="H122" i="8"/>
  <c r="F122" i="8"/>
  <c r="H121" i="8"/>
  <c r="F121" i="8"/>
  <c r="J120" i="8"/>
  <c r="H120" i="8"/>
  <c r="F120" i="8"/>
  <c r="J117" i="8"/>
  <c r="H117" i="8"/>
  <c r="F117" i="8"/>
  <c r="F114" i="8"/>
  <c r="J113" i="8"/>
  <c r="H113" i="8"/>
  <c r="F113" i="8"/>
  <c r="J112" i="8"/>
  <c r="H112" i="8"/>
  <c r="F112" i="8"/>
  <c r="J111" i="8"/>
  <c r="H111" i="8"/>
  <c r="F111" i="8"/>
  <c r="J110" i="8"/>
  <c r="H110" i="8"/>
  <c r="F110" i="8"/>
  <c r="J119" i="8"/>
  <c r="H119" i="8"/>
  <c r="F119" i="8"/>
  <c r="J118" i="8"/>
  <c r="H118" i="8"/>
  <c r="F118" i="8"/>
  <c r="J103" i="8"/>
  <c r="F45" i="8"/>
  <c r="H338" i="8" l="1"/>
  <c r="H695" i="8" s="1"/>
  <c r="L338" i="8"/>
  <c r="J338" i="8"/>
  <c r="F557" i="8"/>
  <c r="H137" i="8"/>
  <c r="F137" i="8"/>
  <c r="J121" i="8"/>
  <c r="L121" i="8"/>
  <c r="J539" i="8"/>
  <c r="J557" i="8" s="1"/>
  <c r="J699" i="8" s="1"/>
  <c r="L557" i="8"/>
  <c r="F285" i="8"/>
  <c r="F338" i="8" s="1"/>
  <c r="L701" i="8"/>
  <c r="L702" i="8"/>
  <c r="L511" i="8"/>
  <c r="L612" i="8"/>
  <c r="L700" i="8" s="1"/>
  <c r="L179" i="8"/>
  <c r="L694" i="8" s="1"/>
  <c r="L386" i="8"/>
  <c r="L696" i="8" s="1"/>
  <c r="L443" i="8"/>
  <c r="L697" i="8" s="1"/>
  <c r="J701" i="8"/>
  <c r="H701" i="8"/>
  <c r="F511" i="8"/>
  <c r="H386" i="8"/>
  <c r="H696" i="8" s="1"/>
  <c r="F374" i="8"/>
  <c r="F386" i="8" s="1"/>
  <c r="F179" i="8"/>
  <c r="H179" i="8"/>
  <c r="H694" i="8" s="1"/>
  <c r="J179" i="8"/>
  <c r="J694" i="8" s="1"/>
  <c r="F612" i="8"/>
  <c r="H498" i="8"/>
  <c r="H511" i="8" s="1"/>
  <c r="H698" i="8" s="1"/>
  <c r="J386" i="8"/>
  <c r="J696" i="8" s="1"/>
  <c r="H443" i="8"/>
  <c r="H697" i="8" s="1"/>
  <c r="J443" i="8"/>
  <c r="J697" i="8" s="1"/>
  <c r="F443" i="8"/>
  <c r="H557" i="8"/>
  <c r="H699" i="8" s="1"/>
  <c r="J511" i="8"/>
  <c r="J698" i="8" s="1"/>
  <c r="H612" i="8"/>
  <c r="H700" i="8" s="1"/>
  <c r="F701" i="8"/>
  <c r="J612" i="8"/>
  <c r="J700" i="8" s="1"/>
  <c r="F694" i="8" l="1"/>
  <c r="F696" i="8"/>
  <c r="F698" i="8"/>
  <c r="F700" i="8"/>
  <c r="F699" i="8"/>
  <c r="L699" i="8"/>
  <c r="L698" i="8"/>
  <c r="L695" i="8"/>
  <c r="L137" i="8"/>
  <c r="L693" i="8" s="1"/>
  <c r="J137" i="8"/>
  <c r="J693" i="8" s="1"/>
  <c r="H693" i="8"/>
  <c r="F693" i="8"/>
  <c r="F695" i="8"/>
  <c r="K102" i="8"/>
  <c r="L102" i="8" s="1"/>
  <c r="J109" i="8"/>
  <c r="J692" i="8" s="1"/>
  <c r="L44" i="8"/>
  <c r="F697" i="8"/>
  <c r="J44" i="8"/>
  <c r="J691" i="8" s="1"/>
  <c r="K103" i="8" l="1"/>
  <c r="L103" i="8" s="1"/>
  <c r="L109" i="8" s="1"/>
  <c r="L692" i="8" s="1"/>
  <c r="F103" i="8"/>
  <c r="L691" i="8"/>
  <c r="F44" i="8"/>
  <c r="F691" i="8" s="1"/>
  <c r="H109" i="8"/>
  <c r="H692" i="8" s="1"/>
  <c r="L705" i="8" l="1"/>
  <c r="F109" i="8"/>
  <c r="H44" i="8"/>
  <c r="H691" i="8" s="1"/>
  <c r="H705" i="8" s="1"/>
  <c r="H709" i="8" s="1"/>
  <c r="H712" i="8" s="1"/>
  <c r="F692" i="8" l="1"/>
  <c r="F705" i="8" s="1"/>
  <c r="F709" i="8" s="1"/>
  <c r="F712" i="8" s="1"/>
  <c r="L709" i="8"/>
  <c r="L712" i="8" s="1"/>
  <c r="J695" i="8" l="1"/>
  <c r="J705" i="8" s="1"/>
  <c r="J709" i="8" s="1"/>
  <c r="J712" i="8" s="1"/>
</calcChain>
</file>

<file path=xl/sharedStrings.xml><?xml version="1.0" encoding="utf-8"?>
<sst xmlns="http://schemas.openxmlformats.org/spreadsheetml/2006/main" count="1475" uniqueCount="939">
  <si>
    <t>TOTAL</t>
  </si>
  <si>
    <t>DESIGNATION DES OUVRAGES</t>
  </si>
  <si>
    <t>U</t>
  </si>
  <si>
    <t>CHAPITRE 0 : INSTALLATION</t>
  </si>
  <si>
    <t>Ft</t>
  </si>
  <si>
    <t>Total Chapitre 0 :</t>
  </si>
  <si>
    <t xml:space="preserve">CHAPITRE 1 : TERRASSEMENT </t>
  </si>
  <si>
    <t>m2</t>
  </si>
  <si>
    <t>Déforestage</t>
  </si>
  <si>
    <t>m3</t>
  </si>
  <si>
    <t>m3xkm</t>
  </si>
  <si>
    <t>Total Chapitre 1 :</t>
  </si>
  <si>
    <t>CHAPITRE 2 : CHAUSSEE/REVETEMENT</t>
  </si>
  <si>
    <t>ml</t>
  </si>
  <si>
    <t>Total Chapitre 3 :</t>
  </si>
  <si>
    <t>PV pour fouilles en terrain rocheux</t>
  </si>
  <si>
    <t>Remblais pour réseaux en réemploi</t>
  </si>
  <si>
    <t>Remblais pour réseaux en emprunt</t>
  </si>
  <si>
    <t>Total Chapitre 4 :</t>
  </si>
  <si>
    <t>Vidange</t>
  </si>
  <si>
    <t>Regard de comptage collectif</t>
  </si>
  <si>
    <t>SIGNALISATION</t>
  </si>
  <si>
    <t>ALIMENTATION EN EAU POTABLE</t>
  </si>
  <si>
    <t xml:space="preserve">Fouilles pour réseaux </t>
  </si>
  <si>
    <t>Fourreaux TPC Ø63</t>
  </si>
  <si>
    <t>Fourreaux TPC Ø110 (réseau BT)</t>
  </si>
  <si>
    <t>Ensemble de mise à la terre</t>
  </si>
  <si>
    <t>ELECTRICITE</t>
  </si>
  <si>
    <t>ECLAIRAGE</t>
  </si>
  <si>
    <t>Total Chapitre 8 :</t>
  </si>
  <si>
    <t>Total Chapitre 7 :</t>
  </si>
  <si>
    <t>Total Chapitre 6 :</t>
  </si>
  <si>
    <t>Total Chapitre 5 :</t>
  </si>
  <si>
    <t>Terme Kilométrique (8 km)</t>
  </si>
  <si>
    <t>Fourreaux TPC Ø160 (réseau HT)</t>
  </si>
  <si>
    <t>PM</t>
  </si>
  <si>
    <t>ASSAINISSEMENT  EP</t>
  </si>
  <si>
    <t>TELEPHONE</t>
  </si>
  <si>
    <t>Total Chapitre 9 :</t>
  </si>
  <si>
    <t>CHAPITRE 4 : ASSAINISSEMENT EP</t>
  </si>
  <si>
    <t>PV bétonnage fourreau TPC 160</t>
  </si>
  <si>
    <t>Remblais de substitution en scorie</t>
  </si>
  <si>
    <t>Conduite de réseau PVCRØ63</t>
  </si>
  <si>
    <t>Conduite  de réseau PVCRØ90</t>
  </si>
  <si>
    <t>Conduite  de réseau PVCRØ110</t>
  </si>
  <si>
    <t>Conduite  de réseau PVCRØ160</t>
  </si>
  <si>
    <t>Poteau Incendie</t>
  </si>
  <si>
    <t>Ventouse purge et regard</t>
  </si>
  <si>
    <t>Total Chapitre 10 :</t>
  </si>
  <si>
    <t>PV Fourreaux bétonnés Ø63</t>
  </si>
  <si>
    <t>Total Chapitre 11 :</t>
  </si>
  <si>
    <t>U.</t>
  </si>
  <si>
    <t>Equipements communs</t>
  </si>
  <si>
    <t>Chambre de tirage L1T</t>
  </si>
  <si>
    <t>Chambre de tirage L2T</t>
  </si>
  <si>
    <t>Chambre de tirage L3T</t>
  </si>
  <si>
    <t>Conduite 1H4</t>
  </si>
  <si>
    <t>Conduite 2H4</t>
  </si>
  <si>
    <t>Conduite 3H4</t>
  </si>
  <si>
    <t>Conduite 5H4</t>
  </si>
  <si>
    <t>Raccordement sur chambre existante</t>
  </si>
  <si>
    <t>Câble fibre optique 6 FO</t>
  </si>
  <si>
    <t>Câble fibre optique 12 FO</t>
  </si>
  <si>
    <t>PBO 1/4</t>
  </si>
  <si>
    <t>u</t>
  </si>
  <si>
    <t>PBO 1/8</t>
  </si>
  <si>
    <t>Boitier de protection et d'éclatement (BPE)</t>
  </si>
  <si>
    <t>Regard de comptage individuel (MIN INTER)</t>
  </si>
  <si>
    <t>Diamètre Ø630 SN8</t>
  </si>
  <si>
    <t>Diamètre Ø500 SN8</t>
  </si>
  <si>
    <t>Diamètre Ø400 SN8</t>
  </si>
  <si>
    <t>Diamètre Ø315 SN8</t>
  </si>
  <si>
    <t>Diamètre Ø250 SN8</t>
  </si>
  <si>
    <t>Diamètre Ø200 SN8</t>
  </si>
  <si>
    <t>Diamètre Ø160 SN8</t>
  </si>
  <si>
    <t>Pour une canalisation de diamètre Ø300 à Ø400 inclus</t>
  </si>
  <si>
    <t>Regard simple 80x80</t>
  </si>
  <si>
    <t>Regard simple 100x100</t>
  </si>
  <si>
    <t xml:space="preserve"> </t>
  </si>
  <si>
    <t>Regard eaux usées PEHD Ø800</t>
  </si>
  <si>
    <t>Regard eaux usées PEHD Ø600</t>
  </si>
  <si>
    <t>Béton armé C35/45 XS3 (avec ratio d’acier 200 kg/m3)</t>
  </si>
  <si>
    <t>Ens</t>
  </si>
  <si>
    <t>Regard à grille 75x30</t>
  </si>
  <si>
    <t>Diamètre Ø1030 SN8</t>
  </si>
  <si>
    <t>Diamètre Ø800 SN8</t>
  </si>
  <si>
    <t>Pour une canalisation de diamètre Ø800</t>
  </si>
  <si>
    <t>Pour une canalisation de diamètre Ø1000 à Ø1030 inclus</t>
  </si>
  <si>
    <t>Dalot cadre 1,00 h x 1,20</t>
  </si>
  <si>
    <t>Dalot cadre 1,00 h x 1,50</t>
  </si>
  <si>
    <t>Regard simple 125x125</t>
  </si>
  <si>
    <t>Raccordement canalisation gravitaire sur regard existant</t>
  </si>
  <si>
    <t>Plus value pour pose de bouche avaloir profil A/T</t>
  </si>
  <si>
    <t>Cheminée de regard 100x100 sur dalot cadre</t>
  </si>
  <si>
    <t>Vannes Ø63</t>
  </si>
  <si>
    <t>Vannes Ø90</t>
  </si>
  <si>
    <t>Vannes Ø110</t>
  </si>
  <si>
    <t>Vannes Ø160</t>
  </si>
  <si>
    <t>Dispositif de branchement sur canalisation PVCR Ø63</t>
  </si>
  <si>
    <t>Dispositif de branchement sur canalisation PVCR Ø90</t>
  </si>
  <si>
    <t>Dispositif de branchement sur canalisation PVCR Ø110</t>
  </si>
  <si>
    <t>Dispositif de branchement sur canalisation PVCR Ø160</t>
  </si>
  <si>
    <t>Bande podotactile</t>
  </si>
  <si>
    <t>Revêtement enrobé BBM 4 cm pour tottoir</t>
  </si>
  <si>
    <t>Pour une canalisation de diamètre Ø200 à Ø250 inclus</t>
  </si>
  <si>
    <t>CHAPITRE 5 : ASSAINISSEMENT EU</t>
  </si>
  <si>
    <t>Pour une canalisation de diamètre Ø160 à Ø200 inclus</t>
  </si>
  <si>
    <t>Tampon plein ou ventilé pour regard Ø800 ou 800x800</t>
  </si>
  <si>
    <t>Tampon plein ou ventilé pour regard Ø600 ou 600x600</t>
  </si>
  <si>
    <t>5.16 Remblais pour réseaux</t>
  </si>
  <si>
    <t>CHAPITRE 6 : EAU POTABLE</t>
  </si>
  <si>
    <t>CHAPITRE 7 : ELECTRICITE</t>
  </si>
  <si>
    <t>CHAPITRE 8 : ECLAIRAGE</t>
  </si>
  <si>
    <t>CHAPITRE 9 : TELEPHONE</t>
  </si>
  <si>
    <t xml:space="preserve">9.1 - Chambre de tirage </t>
  </si>
  <si>
    <t>9.3 - Conduite OPT normalisée (pour fibre optique)</t>
  </si>
  <si>
    <t>9.4 - PV bétonnage de conduite</t>
  </si>
  <si>
    <t>9.5 Câble fibre optique (hors branchements)</t>
  </si>
  <si>
    <t>9.6 Point de branchement optique (PBO)</t>
  </si>
  <si>
    <t>Géotextile S41</t>
  </si>
  <si>
    <t>Démolition de caniveau à grille existant</t>
  </si>
  <si>
    <t>Enlèvement de revêtement enrobé existant</t>
  </si>
  <si>
    <t>Socle simple avec grille GR</t>
  </si>
  <si>
    <t>Socle simple avec grille GE</t>
  </si>
  <si>
    <t>Chambre de tirage 60 x 60</t>
  </si>
  <si>
    <t>Chambre de tirage 90 x 60</t>
  </si>
  <si>
    <t>Chambre de tirage 90 x 90</t>
  </si>
  <si>
    <t>Ensemble de 4 boites de dérivation (Gelbox) 3P+N - 4 départs</t>
  </si>
  <si>
    <t>Ensemble de 4 boites de dérivation (Gelbox) 3P+N - 6 départs</t>
  </si>
  <si>
    <t>Ensemble de 4 boites de dérivation (Gelbox) 3P+N - 8 départs</t>
  </si>
  <si>
    <t>ASSAINISSEMENT  EU</t>
  </si>
  <si>
    <t>Contrôle COTSUEL</t>
  </si>
  <si>
    <t>Fourreaux bétonnés  Ø63</t>
  </si>
  <si>
    <t>Chambre de tirage L4T</t>
  </si>
  <si>
    <t>Conduite 4H4</t>
  </si>
  <si>
    <t>Fourreaux TPC Ø110 (branchements BT)</t>
  </si>
  <si>
    <t>PV bétonnage fourreau TPC 110 (branchements)</t>
  </si>
  <si>
    <t>PV bétonnage fourreau TPC 110 (réseau)</t>
  </si>
  <si>
    <t>Armoire de commande éclairage dans muret technique</t>
  </si>
  <si>
    <t>Câble fibre optique 24 FO</t>
  </si>
  <si>
    <t>Câble 5G6</t>
  </si>
  <si>
    <t>Câble 5G10</t>
  </si>
  <si>
    <t>Conduite de branchement PEHDØ32 sous fourreau TPC 63</t>
  </si>
  <si>
    <t>Conduite  de branchement PEHDØ50 sous fourreau TPC 110</t>
  </si>
  <si>
    <t>Conduite  de réseau fonte FD 100 PN16</t>
  </si>
  <si>
    <t xml:space="preserve">6.18 Remblais pour réseaux </t>
  </si>
  <si>
    <t>Ouvrage stabilisateur de pression aval</t>
  </si>
  <si>
    <t>Socle double avec grille FC400</t>
  </si>
  <si>
    <t>Coffret de coupure CCPC - 2D</t>
  </si>
  <si>
    <t>Remblais drainants contigus aux murs de soutènement</t>
  </si>
  <si>
    <t>Frais d'installation</t>
  </si>
  <si>
    <t>Etudes topographiques</t>
  </si>
  <si>
    <t>Signalisation temporaire</t>
  </si>
  <si>
    <t>Etudes d'exécution et de synthèse</t>
  </si>
  <si>
    <t>Plans de récolements et DOE</t>
  </si>
  <si>
    <t>Assistance géotechnique</t>
  </si>
  <si>
    <t>Gestion environnementale - Chantier vert</t>
  </si>
  <si>
    <t>Gestion des eaux</t>
  </si>
  <si>
    <t>Couche de forme</t>
  </si>
  <si>
    <t xml:space="preserve">   Potelet PMR - type Ville de Nouméa</t>
  </si>
  <si>
    <t xml:space="preserve">   Borne - type Ville de Nouméa</t>
  </si>
  <si>
    <t>Marquage en peinture</t>
  </si>
  <si>
    <t xml:space="preserve">   Bande blanche "PASSAGE PIETON"</t>
  </si>
  <si>
    <t xml:space="preserve">   Bande blanche continue largeur 10 cm</t>
  </si>
  <si>
    <t xml:space="preserve">   Bande blanche discontinue T' 1 largeur 10 cm</t>
  </si>
  <si>
    <t xml:space="preserve">   Bande blanche discontinue T’ 2 largeur 10 cm</t>
  </si>
  <si>
    <t xml:space="preserve">   Bande blanche " STOP"</t>
  </si>
  <si>
    <t xml:space="preserve">   Marquage de bordure jaune</t>
  </si>
  <si>
    <t xml:space="preserve">   Pictogramme cycle</t>
  </si>
  <si>
    <t>Marquage en enduit</t>
  </si>
  <si>
    <t>Massif de signalisation</t>
  </si>
  <si>
    <t>Mât droit</t>
  </si>
  <si>
    <t>Mât déporté</t>
  </si>
  <si>
    <t>Plus-value pour double panneaux</t>
  </si>
  <si>
    <t>Revêtement béton</t>
  </si>
  <si>
    <t xml:space="preserve">   Revêtement enrobé  BBSG 6 cm pour chaussée</t>
  </si>
  <si>
    <t xml:space="preserve">   Revêtement enrobé  BBSG 6 cm pour parking</t>
  </si>
  <si>
    <t>Revêtement en enrobé BBSG</t>
  </si>
  <si>
    <t>Confortement de talus</t>
  </si>
  <si>
    <t>Dépose de bordures et caniveaux</t>
  </si>
  <si>
    <t>Transport</t>
  </si>
  <si>
    <t xml:space="preserve">Démolition et réfection de chaussée </t>
  </si>
  <si>
    <t>Enrochements</t>
  </si>
  <si>
    <t>Remblais de masse</t>
  </si>
  <si>
    <t xml:space="preserve">Remblais pour réseaux </t>
  </si>
  <si>
    <t>Ensemble de 4 boites de dérivation (Gelbox) 3P+N</t>
  </si>
  <si>
    <t>Chambre de tirage composite avec tampon fonte D400</t>
  </si>
  <si>
    <t>Socle avec grilles de réseau</t>
  </si>
  <si>
    <t>Muret technique</t>
  </si>
  <si>
    <t>Bétonnage Fourreaux TPC</t>
  </si>
  <si>
    <t>Fourreaux TPC</t>
  </si>
  <si>
    <t>Câble U 1000 R2V 5G</t>
  </si>
  <si>
    <t>Réalisation de rampants</t>
  </si>
  <si>
    <t>CHAPITRE 10 :  MOBILIER URBAIN</t>
  </si>
  <si>
    <t xml:space="preserve">   Corbeilles</t>
  </si>
  <si>
    <t>Clôtures et Portails</t>
  </si>
  <si>
    <t>DETAIL ESTIMATIF</t>
  </si>
  <si>
    <t>Groupe surpression</t>
  </si>
  <si>
    <t>Global</t>
  </si>
  <si>
    <t>Débroussaillage, y.c. balisage</t>
  </si>
  <si>
    <t>Gestion des déchets - aire de tri</t>
  </si>
  <si>
    <t>Gestion des pollutions - voie de décrottage</t>
  </si>
  <si>
    <t>Regard simple 40x40</t>
  </si>
  <si>
    <t>Tuiles en descentes de talus</t>
  </si>
  <si>
    <t>Aménagement de radier bétonné pour protection de piste</t>
  </si>
  <si>
    <t>Dépose de candélabre existant à boule Opale (rue Topalovic)</t>
  </si>
  <si>
    <t>N° Prix</t>
  </si>
  <si>
    <t>Décapage</t>
  </si>
  <si>
    <t xml:space="preserve">    Décapage avec évacuation</t>
  </si>
  <si>
    <t xml:space="preserve">    Décapage avec mise en stock pour réutilisation</t>
  </si>
  <si>
    <t xml:space="preserve">   pour réfection définitive en enrobé à chaud</t>
  </si>
  <si>
    <t xml:space="preserve">   pour réfection provisoire en enrobé à froid</t>
  </si>
  <si>
    <t xml:space="preserve">   Déblais meuble</t>
  </si>
  <si>
    <t>Dépose et repose de bordures et caniveaux</t>
  </si>
  <si>
    <t xml:space="preserve">   Dépose de bordures  T2 /A2</t>
  </si>
  <si>
    <t xml:space="preserve">   Dépose de caniveaux CS2</t>
  </si>
  <si>
    <t>Démolition et réfection de chaussée ou trottoir</t>
  </si>
  <si>
    <t xml:space="preserve">   pour réfection définitive de chaussée en enrobé à chaud</t>
  </si>
  <si>
    <t xml:space="preserve">   pour réfection provisoire de chaussée en enrobé à froid</t>
  </si>
  <si>
    <t xml:space="preserve">   pour réfection de trottoir en béton</t>
  </si>
  <si>
    <t>Total Chapitre 2 :</t>
  </si>
  <si>
    <t>Couche de base/fondation</t>
  </si>
  <si>
    <t xml:space="preserve">   Couche de forme C1B3 pour trottoir</t>
  </si>
  <si>
    <t>Bordures - Caniveaux</t>
  </si>
  <si>
    <t xml:space="preserve">   Bordures fondées types T2 et/ou A2</t>
  </si>
  <si>
    <t xml:space="preserve">   Caniveau type CS2</t>
  </si>
  <si>
    <t xml:space="preserve">   Bordures fondées types P1 ou  CR1</t>
  </si>
  <si>
    <t xml:space="preserve">   Revêtement béton pour rampe PMR, ép. 12 cm</t>
  </si>
  <si>
    <t xml:space="preserve">   Revêtement béton pour entrée charretière, ép. 15 cm</t>
  </si>
  <si>
    <t>RECAPITULATIF BASE</t>
  </si>
  <si>
    <t>RECAPITULATIF VARIANTE</t>
  </si>
  <si>
    <t>VARIANTE 1 - Revêtements entrées charretières et accès PMR en enrobé</t>
  </si>
  <si>
    <t>Conduite de branchement PEHD sous fourreau TPC</t>
  </si>
  <si>
    <t>Conduite de réseau PVCR PN 16</t>
  </si>
  <si>
    <t>Dispositif de branchement</t>
  </si>
  <si>
    <t>Tuyaux en Polychlorure de vinyle SN8</t>
  </si>
  <si>
    <t>Plus value pour bétonnage de conduite</t>
  </si>
  <si>
    <t>Regards eaux usées PEHD</t>
  </si>
  <si>
    <t>Béton armé pour ouvrages d’assainissement</t>
  </si>
  <si>
    <t>Plus value pour réalisation de regard de visite sur réseau existant</t>
  </si>
  <si>
    <t>Couronnements tampon plein ou ventilé D400</t>
  </si>
  <si>
    <t>Couronnements tampon plein ou ventilé C250</t>
  </si>
  <si>
    <t>Opération : Vallée de SAKAMOTO</t>
  </si>
  <si>
    <t>Viabilisation d’un lotissement de 180 lots d’habitations</t>
  </si>
  <si>
    <t>Commune de NOUMEA</t>
  </si>
  <si>
    <t>Quartier HAUT MAGENTA</t>
  </si>
  <si>
    <r>
      <t xml:space="preserve">N° de marché : </t>
    </r>
    <r>
      <rPr>
        <b/>
        <sz val="16"/>
        <color rgb="FF5B9BD5"/>
        <rFont val="Calibri"/>
        <family val="2"/>
        <scheme val="minor"/>
      </rPr>
      <t>01 15008/2025</t>
    </r>
  </si>
  <si>
    <t>Marché privé de Travaux</t>
  </si>
  <si>
    <t>Démolition d'ouvrage en béton armé</t>
  </si>
  <si>
    <t>Dépose et remise en place de panneau de signalisation</t>
  </si>
  <si>
    <t>Déblais masse</t>
  </si>
  <si>
    <t>Purges, y.c. évacuation</t>
  </si>
  <si>
    <t xml:space="preserve">   Remblais de masse en réemploi</t>
  </si>
  <si>
    <t xml:space="preserve">   Remblais de masse en emprunt</t>
  </si>
  <si>
    <t xml:space="preserve">   Enrochements pour confortement talus routiers</t>
  </si>
  <si>
    <t xml:space="preserve">   Enrochements pour ouvrages hydrauliques</t>
  </si>
  <si>
    <t>Ouvrages de génie civil</t>
  </si>
  <si>
    <t>Ouvrages de soutènement en béton armé</t>
  </si>
  <si>
    <t xml:space="preserve">   Murs sur parcelle en limite de rue, avec retour</t>
  </si>
  <si>
    <t xml:space="preserve">   Bande blanche continue largeur 15 cm</t>
  </si>
  <si>
    <t>Signalisation horizontale</t>
  </si>
  <si>
    <t>Signalisation verticale</t>
  </si>
  <si>
    <t>Panneau - gamme petite</t>
  </si>
  <si>
    <t xml:space="preserve">   Panneau d'indication "Voie sans issue" (C13A)</t>
  </si>
  <si>
    <t xml:space="preserve">   Panneau d'indication "Passage piéton" (C20A)</t>
  </si>
  <si>
    <t xml:space="preserve">   Panneau "30 km/h" (B14)</t>
  </si>
  <si>
    <t xml:space="preserve">   Panneau directionnel "STOP" (AB4) </t>
  </si>
  <si>
    <t xml:space="preserve">   Panneau Circulation interdite à tout véhicule (B0) </t>
  </si>
  <si>
    <t xml:space="preserve">   Panneau Arrêt/Stationnement interdit (B6D) </t>
  </si>
  <si>
    <t xml:space="preserve">   Marquage rampant</t>
  </si>
  <si>
    <t>CHAPITRE 11 : EQUIPEMENTS RESERVOIR</t>
  </si>
  <si>
    <t xml:space="preserve">CHAPITRE 12 - GROS ŒUVRE </t>
  </si>
  <si>
    <t>Escaliers servitudes</t>
  </si>
  <si>
    <t>Marquage en résine thermoplastique</t>
  </si>
  <si>
    <t>Tuyaux en Polyéthylène Haute Densité annelé SN8</t>
  </si>
  <si>
    <t>Plus-value pour bétonnage de conduite</t>
  </si>
  <si>
    <t>Dalot cadre en béton armé</t>
  </si>
  <si>
    <t>Regard simple en béton</t>
  </si>
  <si>
    <t xml:space="preserve">Couronnements </t>
  </si>
  <si>
    <t xml:space="preserve">    Tampon plein pour regard 80x80</t>
  </si>
  <si>
    <t xml:space="preserve">    Tampon plein pour regard 100x100</t>
  </si>
  <si>
    <t xml:space="preserve">    Tampon plein pour regard 125x125</t>
  </si>
  <si>
    <t>Tampons plein D400</t>
  </si>
  <si>
    <t>Grille avaloir type Sélecta C250</t>
  </si>
  <si>
    <t xml:space="preserve">   Grille Selecta pour regard 100x100</t>
  </si>
  <si>
    <t xml:space="preserve">   Grille Selecta pour regard 80x80</t>
  </si>
  <si>
    <t xml:space="preserve">   Grille Selecta pour regard 125x125</t>
  </si>
  <si>
    <t xml:space="preserve"> Plus value pour aménagement d'un entonnement sur regard</t>
  </si>
  <si>
    <t xml:space="preserve">   Plus-value sur regard 40x40</t>
  </si>
  <si>
    <t xml:space="preserve">   Plus-value sur regard 80x80 et 100x100</t>
  </si>
  <si>
    <t xml:space="preserve"> Têtes d'ouvrages</t>
  </si>
  <si>
    <t xml:space="preserve">   Tête d'ouvrage pour buses Ø1030</t>
  </si>
  <si>
    <t xml:space="preserve">   Tête d'ouvrage pour buses Ø800</t>
  </si>
  <si>
    <t xml:space="preserve">   Tête d'ouvrage pour buses Ø630</t>
  </si>
  <si>
    <t xml:space="preserve">   Tête d'ouvrage pour buses Ø500</t>
  </si>
  <si>
    <t xml:space="preserve">   Tête d'ouvrage pour buses Ø400</t>
  </si>
  <si>
    <t xml:space="preserve">   Tête d'ouvrage pour buses Ø315</t>
  </si>
  <si>
    <t xml:space="preserve">   Tête d'ouvrage branchement riverain  Ø200 dans arroyo</t>
  </si>
  <si>
    <t xml:space="preserve">   Tête d'ouvrage pour dalot cadre 100 x 120</t>
  </si>
  <si>
    <t xml:space="preserve">   Tête d'ouvrage pour dalot cadre 100 x 150</t>
  </si>
  <si>
    <t xml:space="preserve">   Tête d'ouvrage pour dalot cadre 100 x 120 supersposé avec conduite Ø600-800</t>
  </si>
  <si>
    <t>Fossés</t>
  </si>
  <si>
    <t xml:space="preserve">   Fossés mécaniques - largeur 1.00m, profondeur 0.35m</t>
  </si>
  <si>
    <t xml:space="preserve">   Fossés mécaniques - largeur 0,50m, profondeur 0,15m</t>
  </si>
  <si>
    <t xml:space="preserve">   Fossés mécaniques en amont des talus </t>
  </si>
  <si>
    <t xml:space="preserve">   Fossés avec cunette bétonnée en descente de talus</t>
  </si>
  <si>
    <t>Canal traversier béton pour bassin d'orage</t>
  </si>
  <si>
    <t xml:space="preserve">   Canal traversier - larg.0,50, ht. 0,15 m</t>
  </si>
  <si>
    <t>Remblais pour réseaux</t>
  </si>
  <si>
    <t>Gestion des eaux sur parcelles</t>
  </si>
  <si>
    <t>Mise à la côte de regard existant +/- 30 cm</t>
  </si>
  <si>
    <t>Réalisation d'un clouage</t>
  </si>
  <si>
    <t xml:space="preserve">   Grillage par éboulis double torsion</t>
  </si>
  <si>
    <t xml:space="preserve">   Clou foré et scellé avec acier HA</t>
  </si>
  <si>
    <t xml:space="preserve">      Clou foré et scellé Ø25 - 1ml</t>
  </si>
  <si>
    <t xml:space="preserve">      Clou foré et scellé Ø25 - 2ml</t>
  </si>
  <si>
    <t xml:space="preserve">      Clou foré et scellé Ø25 - 4ml</t>
  </si>
  <si>
    <t>Fourniture et mise en œuvre de géonatte</t>
  </si>
  <si>
    <t>Végétalisation par semis hydraulique (hydroseeding)</t>
  </si>
  <si>
    <t xml:space="preserve">   Couche de forme C1B3 pour chaussée/parking</t>
  </si>
  <si>
    <t xml:space="preserve">   Couche de forme C1B3 pour piste d'accès</t>
  </si>
  <si>
    <t>Offre de base</t>
  </si>
  <si>
    <t>Total Variante 1 :</t>
  </si>
  <si>
    <t>Total Général offre avec variante 1 HT :</t>
  </si>
  <si>
    <t>Total Chapitre 12 :</t>
  </si>
  <si>
    <t>Génie civil pour raccordement HTA sur réseau existant</t>
  </si>
  <si>
    <t xml:space="preserve">   Fossés mécaniques - largeur 1.00m, profondeur 0.35m - sur parcelle</t>
  </si>
  <si>
    <t xml:space="preserve">   Fossés mécaniques - largeur 0,50m, profondeur 0,15m - sur parcelle</t>
  </si>
  <si>
    <t xml:space="preserve">   Fossés mécaniques en amont des talus - sur parcelle</t>
  </si>
  <si>
    <t>PV pour fouilles en terrain rocheux - sur parcelle</t>
  </si>
  <si>
    <t>Transport terme fixe y compris frais de décharge</t>
  </si>
  <si>
    <t xml:space="preserve">      Clou foré et scellé Ø25 - 3ml</t>
  </si>
  <si>
    <t>Bétonnage de parement de talus en béton projeté</t>
  </si>
  <si>
    <t>Gestion des eaux des espaces publics / copropriété</t>
  </si>
  <si>
    <t>Plus value pour passage en encorbellement de conduite jusqu'au Ø100</t>
  </si>
  <si>
    <t>Grille plate D400</t>
  </si>
  <si>
    <t>Regard brise charge avec chute accompagnée</t>
  </si>
  <si>
    <t>Equipements d'exploitation</t>
  </si>
  <si>
    <t>CHAPITRE 3 : SIGNALISATION</t>
  </si>
  <si>
    <t>Potelets</t>
  </si>
  <si>
    <t>Axe 3</t>
  </si>
  <si>
    <t>Axe 1 et 2</t>
  </si>
  <si>
    <t>LOT 02 - Voirie et Réseaux Divers généraux</t>
  </si>
  <si>
    <t>Vallé de SAKAMOTO</t>
  </si>
  <si>
    <t>Pièce n°5 - Détail Estimatif Lot N°02</t>
  </si>
  <si>
    <t xml:space="preserve">   Frais d'installation pour la zone 1</t>
  </si>
  <si>
    <t xml:space="preserve">   Frais d'installation pour la zone 2</t>
  </si>
  <si>
    <t xml:space="preserve">   Frais d'installation pour la zone 3</t>
  </si>
  <si>
    <t xml:space="preserve">   Etudes topographiques pour la zone 1</t>
  </si>
  <si>
    <t xml:space="preserve">   Etudes topographiques pour la zone 2</t>
  </si>
  <si>
    <t xml:space="preserve">   Gestion des pollutions pour la zone 1</t>
  </si>
  <si>
    <t xml:space="preserve">   Gestion des pollutions pour la zone 2</t>
  </si>
  <si>
    <t xml:space="preserve">   Gestion des pollutions pour la zone 3</t>
  </si>
  <si>
    <t xml:space="preserve">   Gestion des déchets pour la zone 3</t>
  </si>
  <si>
    <t xml:space="preserve">   Gestion des déchets pour la zone 2</t>
  </si>
  <si>
    <t xml:space="preserve">   Gestion des déchets pour la zone 1</t>
  </si>
  <si>
    <t xml:space="preserve">   Assistance géotechnique pour la zone 3</t>
  </si>
  <si>
    <t xml:space="preserve">   Assistance géotechnique pour la zone 2</t>
  </si>
  <si>
    <t xml:space="preserve">   Assistance géotechnique pour la zone 1</t>
  </si>
  <si>
    <t xml:space="preserve">   Plans de récolements et DOE pour la zone 3</t>
  </si>
  <si>
    <t xml:space="preserve">   Plans de récolements et DOE pour la zone 2</t>
  </si>
  <si>
    <t xml:space="preserve">   Plans de récolements et DOE pour la zone 1</t>
  </si>
  <si>
    <t xml:space="preserve">   Etudes d'exécution et de synthèse pour la zone 3</t>
  </si>
  <si>
    <t xml:space="preserve">   Etudes d'exécution et de synthèse pour la zone 2</t>
  </si>
  <si>
    <t xml:space="preserve">   Etudes d'exécution et de synthèse pour la zone 1</t>
  </si>
  <si>
    <t xml:space="preserve">   Signalisation temporaire pour la zone 3</t>
  </si>
  <si>
    <t xml:space="preserve">   Signalisation temporaire pour la zone 2</t>
  </si>
  <si>
    <t xml:space="preserve">   Signalisation temporaire pour la zone 1</t>
  </si>
  <si>
    <t xml:space="preserve">   Etudes topographiques pour la zone 3</t>
  </si>
  <si>
    <t xml:space="preserve">   Couche de base fondation GNT 0/20 pour chaussée/parking</t>
  </si>
  <si>
    <t xml:space="preserve">   Couche de base fondation GNT 0/20 pour trottoir/entrées charretières</t>
  </si>
  <si>
    <t xml:space="preserve">   Panonceau M9v</t>
  </si>
  <si>
    <t xml:space="preserve">   Panonceau M9d</t>
  </si>
  <si>
    <t>Ensemble panneaux de rue</t>
  </si>
  <si>
    <t>Pour une canalisation de diamètre Ø500 à Ø630 inclus</t>
  </si>
  <si>
    <t>Tranchée drainante 0,50 x 1,00 h</t>
  </si>
  <si>
    <t>Reprofilage de couche de fondation existante</t>
  </si>
  <si>
    <t>Boite de branchement PVC Ø400 - tampon fonte C250 gravé "EP"</t>
  </si>
  <si>
    <t>Boite de branchement PEHD Ø450 - tampon fonte C250 gravé "EP"</t>
  </si>
  <si>
    <t>Tampons pleins ou ventilés C250</t>
  </si>
  <si>
    <t xml:space="preserve">    Tampon plein ou ventilé pour regard 40x40</t>
  </si>
  <si>
    <t xml:space="preserve">    Tampon plein ou ventilé pour regard 80x80</t>
  </si>
  <si>
    <t xml:space="preserve">    Tampon plein ou ventilé pour regard 100x100</t>
  </si>
  <si>
    <t xml:space="preserve">    Tampon plein ou ventilé pour regard 125x125</t>
  </si>
  <si>
    <t xml:space="preserve">   Grille plate pour regard 80x80</t>
  </si>
  <si>
    <t xml:space="preserve">   Grille plate pour regard 100x100</t>
  </si>
  <si>
    <t xml:space="preserve">   Grille plate pour regard 125x125</t>
  </si>
  <si>
    <t>Fouilles en terrain meuble</t>
  </si>
  <si>
    <t>Fouilles en terrain meuble - sur parcelle</t>
  </si>
  <si>
    <t>Remblais en réemploi - sur parcelle</t>
  </si>
  <si>
    <t>Remblais en emprunt - sur parcelle</t>
  </si>
  <si>
    <t>Gabions pour régulation des écoulements dans thalwegs</t>
  </si>
  <si>
    <t>Boite de branchement PVC Ø400 - tampon fonte C250 gravé "EU"</t>
  </si>
  <si>
    <t>Boite de branchement PEHD Ø450 - tampon fonte C250 gravé "EU"</t>
  </si>
  <si>
    <t>Remblais en réemploi</t>
  </si>
  <si>
    <t>Remblais en emprunt</t>
  </si>
  <si>
    <t>Cage en inox pour ventouse</t>
  </si>
  <si>
    <t>Vanne</t>
  </si>
  <si>
    <t>Muret haut 1 place</t>
  </si>
  <si>
    <t>Muret haut 2 places</t>
  </si>
  <si>
    <t>Muret haut 3 places</t>
  </si>
  <si>
    <t>Muret haut 2 places pour éclairage avec menuiserie</t>
  </si>
  <si>
    <t>Coffret de comptage S20 équipé monophasé</t>
  </si>
  <si>
    <t>Coffret de comptage S20 équipé triphasé</t>
  </si>
  <si>
    <t>Coffret de comptage monophasé précablé sur potelet galva</t>
  </si>
  <si>
    <t>Plus-value pour terrain rocheux</t>
  </si>
  <si>
    <t xml:space="preserve"> Candélabre d'éclairage public</t>
  </si>
  <si>
    <t>Equipements hydrauliques du réservoir</t>
  </si>
  <si>
    <t>Equipements hydrauliques de la chambre des vannes</t>
  </si>
  <si>
    <t>Armoire électrique et de télégestion</t>
  </si>
  <si>
    <t>Réservoir</t>
  </si>
  <si>
    <t>Réservoir infrastructures</t>
  </si>
  <si>
    <t>Réservoir superstructures</t>
  </si>
  <si>
    <t>Réservoir équipements et divers</t>
  </si>
  <si>
    <t>Remblais amont aux murs de soutènement</t>
  </si>
  <si>
    <t>Mur de soutènement</t>
  </si>
  <si>
    <t>Emmarchement avec bordures béton</t>
  </si>
  <si>
    <t>Garde corps pour escalier béton en élévation</t>
  </si>
  <si>
    <t>Ouvrages pour cheminements piéton</t>
  </si>
  <si>
    <t>Passerelle bois Hauteur supérieur à 40 cm</t>
  </si>
  <si>
    <t>Béton pour escaliers</t>
  </si>
  <si>
    <t>Béton pour murets escaliers</t>
  </si>
  <si>
    <t xml:space="preserve">Béton pour mur de soutènement </t>
  </si>
  <si>
    <t xml:space="preserve">Fouilles pour puits </t>
  </si>
  <si>
    <t xml:space="preserve">Gros béton pour puits </t>
  </si>
  <si>
    <t>Main courante sur poteau pour emmarchement avec bordures béton</t>
  </si>
  <si>
    <t>Béton armé C30/37 XS1 (avec ratio d’acier 200 kg/m3)</t>
  </si>
  <si>
    <t>Décanteur espaces publics / copropriété</t>
  </si>
  <si>
    <t>Matelas enroché brise charge</t>
  </si>
  <si>
    <t>Ouvrage décanteur raccordé par canalisation PVC</t>
  </si>
  <si>
    <t>Etudes et plans d'exécution pour la zone 1</t>
  </si>
  <si>
    <t xml:space="preserve">Etudes et plans d'exécution </t>
  </si>
  <si>
    <t>Etudes et plans d'exécution pour la zone 2</t>
  </si>
  <si>
    <t>Etudes et plans d'exécution pour la zone 3</t>
  </si>
  <si>
    <t>Prise incendie</t>
  </si>
  <si>
    <t>Portail deux vantaux  L= 5,00 m /  h=2,00 m pour réservoir anti escalade  avec bavolets et concertina</t>
  </si>
  <si>
    <t>Clôture rigide type Axis hauteur 2 m</t>
  </si>
  <si>
    <t>Clôture en treillis soudé hauteur 2 m</t>
  </si>
  <si>
    <t>Clôture anti escalade parcelle réservoir hauteur 2 m</t>
  </si>
  <si>
    <t>Portail deux vantaux  L= 3,50 m /  h=2,00 m pour servitudes</t>
  </si>
  <si>
    <t>Création chambre L4T sur conduite 4Ø45 existante</t>
  </si>
  <si>
    <t>Chambre L0T pour branchement</t>
  </si>
  <si>
    <t>Luminaire pour éclairage public</t>
  </si>
  <si>
    <t>Candélabre urbain hauteur de feu 5 m fixation en crosse</t>
  </si>
  <si>
    <t>Candélabre urbain hauteur de feu 7 m fixation en crosse</t>
  </si>
  <si>
    <t>Candélabre urbain hauteur de feu 8 m fixation en crosse</t>
  </si>
  <si>
    <t>Candélabre urbain hauteur de feu 9 m fixation en crosse</t>
  </si>
  <si>
    <t>Candélabre urbain hauteur de feu 5 m fixation en top</t>
  </si>
  <si>
    <t>Candélabre urbain hauteur de feu 7 m fixation en top</t>
  </si>
  <si>
    <t>Candélabre urbain hauteur de feu 8 m fixation en top</t>
  </si>
  <si>
    <t>Candélabre urbain hauteur de feu 9 m fixation en top</t>
  </si>
  <si>
    <t>Vasque type Kazu leds 50-60 W  /   5700 lm</t>
  </si>
  <si>
    <t>Lanterne leds 64-70 W / 10 200 lm</t>
  </si>
  <si>
    <t>Lanterne leds 71-84 W / 12 900 lm</t>
  </si>
  <si>
    <t>Lanterne leds 85-99 W / 15840 lm</t>
  </si>
  <si>
    <t>Lanterne leds 55-61 W / 8 600 lm</t>
  </si>
  <si>
    <t>Télégestion et abonnement GSM</t>
  </si>
  <si>
    <t xml:space="preserve">   Soutènement sur voies publiques</t>
  </si>
  <si>
    <t>Pour réseau 3x35+35mm²</t>
  </si>
  <si>
    <t>Pour réseau 3x50+50mm²</t>
  </si>
  <si>
    <t>Pour réseau 3x95+50 mm²</t>
  </si>
  <si>
    <t>Pour réseau 3x150+70mm²</t>
  </si>
  <si>
    <t>Pour réseau 3x240+95mm²</t>
  </si>
  <si>
    <t>Câbles BT</t>
  </si>
  <si>
    <t xml:space="preserve">Coffrets de comptage </t>
  </si>
  <si>
    <t>Ballast de carrière 20/60</t>
  </si>
  <si>
    <t xml:space="preserve">   Plus value pour déblais en terrain rocheux </t>
  </si>
  <si>
    <t>Plus-value en terrain rocheux</t>
  </si>
  <si>
    <t>Plue-value pour terrain rocheux</t>
  </si>
  <si>
    <t xml:space="preserve">Fourniture et pose de mobiliers </t>
  </si>
  <si>
    <t xml:space="preserve">   Bancs </t>
  </si>
  <si>
    <t>Prix Unitaires</t>
  </si>
  <si>
    <t>QUANTITES</t>
  </si>
  <si>
    <t>Total Général offre de base HT :</t>
  </si>
  <si>
    <t>Tranche 03 (TTC) – lots intermédiaires – Poste 323-01</t>
  </si>
  <si>
    <t>Tranche 01 (HT) – lots aidés – Poste 323-01</t>
  </si>
  <si>
    <t>Maître de L’Ouvrage :</t>
  </si>
  <si>
    <t>Maîtrise d’Œuvre</t>
  </si>
  <si>
    <t>FSH</t>
  </si>
  <si>
    <t>Immeuble Jules Ferry</t>
  </si>
  <si>
    <t>1, rue de la Somme. BP 3887</t>
  </si>
  <si>
    <t>98 846 Nouméa Cedex</t>
  </si>
  <si>
    <t>Tel : 26 60 00</t>
  </si>
  <si>
    <t>0.</t>
  </si>
  <si>
    <t/>
  </si>
  <si>
    <t>0.1</t>
  </si>
  <si>
    <t>0.1.1</t>
  </si>
  <si>
    <t>0.1.2</t>
  </si>
  <si>
    <t>0.1.3</t>
  </si>
  <si>
    <t>0.2</t>
  </si>
  <si>
    <t>0.2.1</t>
  </si>
  <si>
    <t>0.2.2</t>
  </si>
  <si>
    <t>0.2.3</t>
  </si>
  <si>
    <t>0.3</t>
  </si>
  <si>
    <t>0.3.1</t>
  </si>
  <si>
    <t>0.3.2</t>
  </si>
  <si>
    <t>0.3.3</t>
  </si>
  <si>
    <t>0.4</t>
  </si>
  <si>
    <t>0.4.1</t>
  </si>
  <si>
    <t>0.4.2</t>
  </si>
  <si>
    <t>0.4.3</t>
  </si>
  <si>
    <t>0.5</t>
  </si>
  <si>
    <t>0.5.1</t>
  </si>
  <si>
    <t>0.5.2</t>
  </si>
  <si>
    <t>0.5.3</t>
  </si>
  <si>
    <t>0.6</t>
  </si>
  <si>
    <t>0.6.1</t>
  </si>
  <si>
    <t>0.6.2</t>
  </si>
  <si>
    <t>0.6.3</t>
  </si>
  <si>
    <t>0.7</t>
  </si>
  <si>
    <t>0.7.1</t>
  </si>
  <si>
    <t>0.7.1.1</t>
  </si>
  <si>
    <t>0.7.1.2</t>
  </si>
  <si>
    <t>0.7.1.3</t>
  </si>
  <si>
    <t>0.7.2</t>
  </si>
  <si>
    <t>0.7.2.1</t>
  </si>
  <si>
    <t>0.7.2.2</t>
  </si>
  <si>
    <t>0.7.2.3</t>
  </si>
  <si>
    <t>1.</t>
  </si>
  <si>
    <t>1.1</t>
  </si>
  <si>
    <t>1.2</t>
  </si>
  <si>
    <t>1.3</t>
  </si>
  <si>
    <t>1.3.1</t>
  </si>
  <si>
    <t>1.3.2</t>
  </si>
  <si>
    <t>1.4</t>
  </si>
  <si>
    <t>1.4.1</t>
  </si>
  <si>
    <t>1.4.2</t>
  </si>
  <si>
    <t>1.5</t>
  </si>
  <si>
    <t>1.6</t>
  </si>
  <si>
    <t>1.7</t>
  </si>
  <si>
    <t>1.7.1</t>
  </si>
  <si>
    <t>1.7.2</t>
  </si>
  <si>
    <t>1.7.3</t>
  </si>
  <si>
    <t>1.8</t>
  </si>
  <si>
    <t>1.9</t>
  </si>
  <si>
    <t>1.10</t>
  </si>
  <si>
    <t>1.10.1</t>
  </si>
  <si>
    <t>1.10.2</t>
  </si>
  <si>
    <t>1.11</t>
  </si>
  <si>
    <t>1.12</t>
  </si>
  <si>
    <t>1.13</t>
  </si>
  <si>
    <t>1.14</t>
  </si>
  <si>
    <t>1.14.1</t>
  </si>
  <si>
    <t>1.14.2</t>
  </si>
  <si>
    <t>1.15</t>
  </si>
  <si>
    <t>1.15.1</t>
  </si>
  <si>
    <t>1.15.2</t>
  </si>
  <si>
    <t>1.16</t>
  </si>
  <si>
    <t>1.16.1</t>
  </si>
  <si>
    <t>1.16.1.1</t>
  </si>
  <si>
    <t>1.16.1.2</t>
  </si>
  <si>
    <t>1.16.2</t>
  </si>
  <si>
    <t>1.17</t>
  </si>
  <si>
    <t>1.17.1</t>
  </si>
  <si>
    <t>1.17.1.1</t>
  </si>
  <si>
    <t>1.17.1.2</t>
  </si>
  <si>
    <t>1.17.1.2.1</t>
  </si>
  <si>
    <t>1.17.1.2.2</t>
  </si>
  <si>
    <t>1.17.1.2.3</t>
  </si>
  <si>
    <t>1.17.1.2.4</t>
  </si>
  <si>
    <t>1.17.2</t>
  </si>
  <si>
    <t>1.17.3</t>
  </si>
  <si>
    <t>1.17.4</t>
  </si>
  <si>
    <t>1.18</t>
  </si>
  <si>
    <t>1.18.1</t>
  </si>
  <si>
    <t>1.18.2</t>
  </si>
  <si>
    <t>1.19</t>
  </si>
  <si>
    <t>1.20</t>
  </si>
  <si>
    <t>2</t>
  </si>
  <si>
    <t>2.1</t>
  </si>
  <si>
    <t>2.1.1</t>
  </si>
  <si>
    <t>2.1.2</t>
  </si>
  <si>
    <t>2.1.3</t>
  </si>
  <si>
    <t>2.2</t>
  </si>
  <si>
    <t>2.3</t>
  </si>
  <si>
    <t>2.3.1</t>
  </si>
  <si>
    <t>2.3.2</t>
  </si>
  <si>
    <t>2.4</t>
  </si>
  <si>
    <t>2.4.1</t>
  </si>
  <si>
    <t>2.4.2</t>
  </si>
  <si>
    <t>2.4.3</t>
  </si>
  <si>
    <t>2.5</t>
  </si>
  <si>
    <t>2.5.1</t>
  </si>
  <si>
    <t>2.5.2</t>
  </si>
  <si>
    <t>2.6</t>
  </si>
  <si>
    <t>2.7</t>
  </si>
  <si>
    <t>2.8</t>
  </si>
  <si>
    <t>2.8.1</t>
  </si>
  <si>
    <t>2.8.2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</si>
  <si>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</si>
  <si>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</si>
  <si>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</si>
  <si>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</si>
  <si>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</si>
  <si>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</si>
  <si>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</si>
  <si>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</si>
  <si>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</si>
  <si>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</si>
  <si>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</si>
  <si>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3.1.2.5</t>
  </si>
  <si>
    <t>3.1.3</t>
  </si>
  <si>
    <t>3.1.3.1</t>
  </si>
  <si>
    <t>3.1.3.2</t>
  </si>
  <si>
    <t>3.1.4</t>
  </si>
  <si>
    <t>3.2</t>
  </si>
  <si>
    <t>3.2.1</t>
  </si>
  <si>
    <t>3.2.2</t>
  </si>
  <si>
    <t>3.2.3</t>
  </si>
  <si>
    <t>3.2.4</t>
  </si>
  <si>
    <t>3.2.5</t>
  </si>
  <si>
    <t>3.2.5.1</t>
  </si>
  <si>
    <t>3.2.5.2</t>
  </si>
  <si>
    <t>3.2.5.3</t>
  </si>
  <si>
    <t>3.2.5.4</t>
  </si>
  <si>
    <t>3.2.5.5</t>
  </si>
  <si>
    <t>3.2.5.6</t>
  </si>
  <si>
    <t>3.2.5.7</t>
  </si>
  <si>
    <t>3.2.5.8</t>
  </si>
  <si>
    <t>3.2.6</t>
  </si>
  <si>
    <t>3.3</t>
  </si>
  <si>
    <t>3.3.1</t>
  </si>
  <si>
    <t>3.3.2</t>
  </si>
  <si>
    <t>4.</t>
  </si>
  <si>
    <t>4.1</t>
  </si>
  <si>
    <t>4.1.1</t>
  </si>
  <si>
    <t>4.1.2</t>
  </si>
  <si>
    <t>4.1.3</t>
  </si>
  <si>
    <t>4.1.4</t>
  </si>
  <si>
    <t>4.1.5</t>
  </si>
  <si>
    <t>4.1.6</t>
  </si>
  <si>
    <t>4.2</t>
  </si>
  <si>
    <t>4.2.1</t>
  </si>
  <si>
    <t>4.2.2</t>
  </si>
  <si>
    <t>4.3</t>
  </si>
  <si>
    <t>4.3.1</t>
  </si>
  <si>
    <t>4.3.2</t>
  </si>
  <si>
    <t>4.3.3</t>
  </si>
  <si>
    <t>4.3.4</t>
  </si>
  <si>
    <t>4.3.5</t>
  </si>
  <si>
    <t>4.4</t>
  </si>
  <si>
    <t>4.4.1</t>
  </si>
  <si>
    <t>4.4.2</t>
  </si>
  <si>
    <t>4.5</t>
  </si>
  <si>
    <t>4.5.1</t>
  </si>
  <si>
    <t>4.5.2</t>
  </si>
  <si>
    <t>4.5.3</t>
  </si>
  <si>
    <t>4.5.4</t>
  </si>
  <si>
    <t>4.6</t>
  </si>
  <si>
    <t>4.6.1</t>
  </si>
  <si>
    <t>4.6.2</t>
  </si>
  <si>
    <t>4.7</t>
  </si>
  <si>
    <t>4.8</t>
  </si>
  <si>
    <t>4.9</t>
  </si>
  <si>
    <t>4.10</t>
  </si>
  <si>
    <t>4.10.1</t>
  </si>
  <si>
    <t>4.10.2</t>
  </si>
  <si>
    <t>4.11</t>
  </si>
  <si>
    <t>4.12</t>
  </si>
  <si>
    <t>4.13</t>
  </si>
  <si>
    <t>4.13.1</t>
  </si>
  <si>
    <t>4.13.1.1</t>
  </si>
  <si>
    <t>4.13.1.2</t>
  </si>
  <si>
    <t>4.13.1.3</t>
  </si>
  <si>
    <t>4.13.2</t>
  </si>
  <si>
    <t>4.13.2.1</t>
  </si>
  <si>
    <t>4.13.2.2</t>
  </si>
  <si>
    <t>4.13.2.3</t>
  </si>
  <si>
    <t>4.13.2.4</t>
  </si>
  <si>
    <t>4.13.3</t>
  </si>
  <si>
    <t>4.13.3.1</t>
  </si>
  <si>
    <t>4.13.3.2</t>
  </si>
  <si>
    <t>4.13.3.3</t>
  </si>
  <si>
    <t>4.13.4</t>
  </si>
  <si>
    <t>4.13.4.1</t>
  </si>
  <si>
    <t>4.13.4.2</t>
  </si>
  <si>
    <t>4.13.4.3</t>
  </si>
  <si>
    <t>4.14</t>
  </si>
  <si>
    <t>4.15</t>
  </si>
  <si>
    <t>4.16</t>
  </si>
  <si>
    <t>4.16.1</t>
  </si>
  <si>
    <t>4.16.2</t>
  </si>
  <si>
    <t>4.16.3</t>
  </si>
  <si>
    <t>4.16.4</t>
  </si>
  <si>
    <t>4.16.5</t>
  </si>
  <si>
    <t>4.16.6</t>
  </si>
  <si>
    <t>4.16.7</t>
  </si>
  <si>
    <t>4.16.8</t>
  </si>
  <si>
    <t>4.16.9</t>
  </si>
  <si>
    <t>4.16.10</t>
  </si>
  <si>
    <t>4.17</t>
  </si>
  <si>
    <t>4.17.1</t>
  </si>
  <si>
    <t>4.17.2</t>
  </si>
  <si>
    <t>4.17.3</t>
  </si>
  <si>
    <t>4.17.4</t>
  </si>
  <si>
    <t>4.18</t>
  </si>
  <si>
    <t>4.18.1</t>
  </si>
  <si>
    <t>4.19</t>
  </si>
  <si>
    <t>4.20</t>
  </si>
  <si>
    <t>4.21</t>
  </si>
  <si>
    <t>4.21.1</t>
  </si>
  <si>
    <t>4.21.2</t>
  </si>
  <si>
    <t>4.22</t>
  </si>
  <si>
    <t>4.22.1</t>
  </si>
  <si>
    <t>4.22.2</t>
  </si>
  <si>
    <t>4.23</t>
  </si>
  <si>
    <t>4.24</t>
  </si>
  <si>
    <t>4.25</t>
  </si>
  <si>
    <t>4.26</t>
  </si>
  <si>
    <t>4.27</t>
  </si>
  <si>
    <t>4.28</t>
  </si>
  <si>
    <t>4.17.5</t>
  </si>
  <si>
    <t>4.17.6</t>
  </si>
  <si>
    <t>4.17.7</t>
  </si>
  <si>
    <t>4.21.3</t>
  </si>
  <si>
    <t>4.21.4</t>
  </si>
  <si>
    <t>4.22.3</t>
  </si>
  <si>
    <t>4.22.4</t>
  </si>
  <si>
    <t>5</t>
  </si>
  <si>
    <t>5.1</t>
  </si>
  <si>
    <t>5.1.1</t>
  </si>
  <si>
    <t>5.1.2</t>
  </si>
  <si>
    <t>5.2</t>
  </si>
  <si>
    <t>5.2.1</t>
  </si>
  <si>
    <t>5.3</t>
  </si>
  <si>
    <t>5.3.1</t>
  </si>
  <si>
    <t>5.3.2</t>
  </si>
  <si>
    <t>5.4</t>
  </si>
  <si>
    <t>5.5</t>
  </si>
  <si>
    <t>5.6</t>
  </si>
  <si>
    <t>5.7</t>
  </si>
  <si>
    <t>5.7.1</t>
  </si>
  <si>
    <t>5.7.2</t>
  </si>
  <si>
    <t>5.8</t>
  </si>
  <si>
    <t>5.9</t>
  </si>
  <si>
    <t>5.10</t>
  </si>
  <si>
    <t>5.10.1</t>
  </si>
  <si>
    <t>5.10.2</t>
  </si>
  <si>
    <t>5.11</t>
  </si>
  <si>
    <t>5.11.1</t>
  </si>
  <si>
    <t>5.11.2</t>
  </si>
  <si>
    <t>5.12</t>
  </si>
  <si>
    <t>5.12.1</t>
  </si>
  <si>
    <t>5.12.2</t>
  </si>
  <si>
    <t>5.13</t>
  </si>
  <si>
    <t>5.13.1</t>
  </si>
  <si>
    <t>5.13.2</t>
  </si>
  <si>
    <t>6</t>
  </si>
  <si>
    <t>6.1</t>
  </si>
  <si>
    <t>6.1.1</t>
  </si>
  <si>
    <t>6.1.2</t>
  </si>
  <si>
    <t>6.2</t>
  </si>
  <si>
    <t>6.2.1</t>
  </si>
  <si>
    <t>6.2.2</t>
  </si>
  <si>
    <t>6.2.3</t>
  </si>
  <si>
    <t>6.2.4</t>
  </si>
  <si>
    <t>6.3</t>
  </si>
  <si>
    <t>6.4</t>
  </si>
  <si>
    <t>6.5</t>
  </si>
  <si>
    <t>6.6</t>
  </si>
  <si>
    <t>6.7</t>
  </si>
  <si>
    <t>6.8</t>
  </si>
  <si>
    <t>6.9</t>
  </si>
  <si>
    <t>6.10</t>
  </si>
  <si>
    <t>6.10.1</t>
  </si>
  <si>
    <t>6.10.2</t>
  </si>
  <si>
    <t>6.10.3</t>
  </si>
  <si>
    <t>6.10.4</t>
  </si>
  <si>
    <t>6.11</t>
  </si>
  <si>
    <t>6.11.1</t>
  </si>
  <si>
    <t>6.11.2</t>
  </si>
  <si>
    <t>6.11.3</t>
  </si>
  <si>
    <t>6.11.4</t>
  </si>
  <si>
    <t>6.12</t>
  </si>
  <si>
    <t>6.13</t>
  </si>
  <si>
    <t>6.14</t>
  </si>
  <si>
    <t>6.15</t>
  </si>
  <si>
    <t>6.15.1</t>
  </si>
  <si>
    <t>6.15.2</t>
  </si>
  <si>
    <t>6.16</t>
  </si>
  <si>
    <t>6.16.1</t>
  </si>
  <si>
    <t>6.16.2</t>
  </si>
  <si>
    <t>7</t>
  </si>
  <si>
    <t>7.1</t>
  </si>
  <si>
    <t>7.1.1</t>
  </si>
  <si>
    <t>7.1.2</t>
  </si>
  <si>
    <t>7.1.3</t>
  </si>
  <si>
    <t>7.2</t>
  </si>
  <si>
    <t>7.2.1</t>
  </si>
  <si>
    <t>7.2.2</t>
  </si>
  <si>
    <t>7.2.3</t>
  </si>
  <si>
    <t>7.3</t>
  </si>
  <si>
    <t>7.3.1</t>
  </si>
  <si>
    <t>7.3.2</t>
  </si>
  <si>
    <t>7.3.3</t>
  </si>
  <si>
    <t>7.3.4</t>
  </si>
  <si>
    <t>7.4</t>
  </si>
  <si>
    <t>7.4.1</t>
  </si>
  <si>
    <t>7.4.2</t>
  </si>
  <si>
    <t>7.5</t>
  </si>
  <si>
    <t>7.6</t>
  </si>
  <si>
    <t>7.6.1</t>
  </si>
  <si>
    <t>7.6.2</t>
  </si>
  <si>
    <t>7.6.3</t>
  </si>
  <si>
    <t>7.7</t>
  </si>
  <si>
    <t>7.7.1</t>
  </si>
  <si>
    <t>7.7.2</t>
  </si>
  <si>
    <t>7.7.3</t>
  </si>
  <si>
    <t>7.8</t>
  </si>
  <si>
    <t>7.8.1</t>
  </si>
  <si>
    <t>7.8.2</t>
  </si>
  <si>
    <t>7.8.3</t>
  </si>
  <si>
    <t>7.9</t>
  </si>
  <si>
    <t>7.9.1</t>
  </si>
  <si>
    <t>7.9.2</t>
  </si>
  <si>
    <t>7.9.3</t>
  </si>
  <si>
    <t>7.9.4</t>
  </si>
  <si>
    <t>7.9.5</t>
  </si>
  <si>
    <t>7.10</t>
  </si>
  <si>
    <t>7.11</t>
  </si>
  <si>
    <t>7.12</t>
  </si>
  <si>
    <t>7.13</t>
  </si>
  <si>
    <t>7.13.1</t>
  </si>
  <si>
    <t>7.13.2</t>
  </si>
  <si>
    <t>7.14</t>
  </si>
  <si>
    <t>7.14.1</t>
  </si>
  <si>
    <t>7.14.2</t>
  </si>
  <si>
    <t>8.</t>
  </si>
  <si>
    <t>8.1</t>
  </si>
  <si>
    <t>8.1.1</t>
  </si>
  <si>
    <t>8.1.2</t>
  </si>
  <si>
    <t>8.2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</si>
  <si>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</si>
  <si>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</si>
  <si>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</si>
  <si>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</si>
  <si>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</si>
  <si>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</si>
  <si>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</si>
  <si>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</si>
  <si>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8.3</t>
  </si>
  <si>
    <t>8.3.1</t>
  </si>
  <si>
    <t>8.3.2</t>
  </si>
  <si>
    <t>8.3.3</t>
  </si>
  <si>
    <t>8.3.4</t>
  </si>
  <si>
    <t>8.3.5</t>
  </si>
  <si>
    <t>8.4</t>
  </si>
  <si>
    <t>8.5</t>
  </si>
  <si>
    <t>8.6</t>
  </si>
  <si>
    <t>8.7</t>
  </si>
  <si>
    <t>8.8</t>
  </si>
  <si>
    <t>8.9</t>
  </si>
  <si>
    <t>8.10</t>
  </si>
  <si>
    <t>8.10.1</t>
  </si>
  <si>
    <t>8.10.2</t>
  </si>
  <si>
    <t>8.11</t>
  </si>
  <si>
    <t>8.11.1</t>
  </si>
  <si>
    <t>8.11.2</t>
  </si>
  <si>
    <t>9.</t>
  </si>
  <si>
    <t>9.1</t>
  </si>
  <si>
    <t>9.1.1</t>
  </si>
  <si>
    <t>9.1.2</t>
  </si>
  <si>
    <t>9.1.3</t>
  </si>
  <si>
    <t>9.1.4</t>
  </si>
  <si>
    <t>9.2</t>
  </si>
  <si>
    <t>9.3</t>
  </si>
  <si>
    <t>9.3.1</t>
  </si>
  <si>
    <t>9.3.2</t>
  </si>
  <si>
    <t>9.3.3</t>
  </si>
  <si>
    <t>9.3.4</t>
  </si>
  <si>
    <t>9.3.5</t>
  </si>
  <si>
    <t>9.4</t>
  </si>
  <si>
    <t>9.4.1</t>
  </si>
  <si>
    <t>9.4.2</t>
  </si>
  <si>
    <t>9.4.3</t>
  </si>
  <si>
    <t>9.4.4</t>
  </si>
  <si>
    <t>9.4.5</t>
  </si>
  <si>
    <t>9.5</t>
  </si>
  <si>
    <t>9.5.1</t>
  </si>
  <si>
    <t>9.5.2</t>
  </si>
  <si>
    <t>9.5.3</t>
  </si>
  <si>
    <t>9.6</t>
  </si>
  <si>
    <t>9.6.1</t>
  </si>
  <si>
    <t>9.6.2</t>
  </si>
  <si>
    <t>9.7</t>
  </si>
  <si>
    <t>9.8</t>
  </si>
  <si>
    <t>9.9</t>
  </si>
  <si>
    <t>9.10</t>
  </si>
  <si>
    <t>9.10.1</t>
  </si>
  <si>
    <t>9.10.2</t>
  </si>
  <si>
    <t>9.11</t>
  </si>
  <si>
    <t>9.11.1</t>
  </si>
  <si>
    <t>9.11.2</t>
  </si>
  <si>
    <t>10.</t>
  </si>
  <si>
    <t>10.1</t>
  </si>
  <si>
    <t>10.1.1</t>
  </si>
  <si>
    <t>10.1.2</t>
  </si>
  <si>
    <t>10.2</t>
  </si>
  <si>
    <t>10.2.1</t>
  </si>
  <si>
    <t>10.2.2</t>
  </si>
  <si>
    <t>10.2.3</t>
  </si>
  <si>
    <t>10.2.4</t>
  </si>
  <si>
    <t>10.3</t>
  </si>
  <si>
    <t>10.3.1</t>
  </si>
  <si>
    <t>10.3.2</t>
  </si>
  <si>
    <t>10.3.3</t>
  </si>
  <si>
    <t>10.3.4</t>
  </si>
  <si>
    <t>10.3.5</t>
  </si>
  <si>
    <t>11.</t>
  </si>
  <si>
    <t>11.1</t>
  </si>
  <si>
    <t>11.2</t>
  </si>
  <si>
    <t>11.3</t>
  </si>
  <si>
    <t>11.4</t>
  </si>
  <si>
    <t>11.5</t>
  </si>
  <si>
    <t>11.6</t>
  </si>
  <si>
    <t>12.</t>
  </si>
  <si>
    <t>12.1</t>
  </si>
  <si>
    <t>12.1.1</t>
  </si>
  <si>
    <t>12.1.2</t>
  </si>
  <si>
    <t>12.1.3</t>
  </si>
  <si>
    <t>12.2</t>
  </si>
  <si>
    <t>12.2.1</t>
  </si>
  <si>
    <t>12.2.2</t>
  </si>
  <si>
    <t>12.2.3</t>
  </si>
  <si>
    <t>12.3</t>
  </si>
  <si>
    <t>12.3.1</t>
  </si>
  <si>
    <t>12.3.2</t>
  </si>
  <si>
    <t>12.4</t>
  </si>
  <si>
    <t>12.4.1</t>
  </si>
  <si>
    <t>12.4.2</t>
  </si>
  <si>
    <t>12.4.3</t>
  </si>
  <si>
    <t>12.4.4</t>
  </si>
  <si>
    <t>Lot N°02 - Voirie et réseaux divers généraux</t>
  </si>
  <si>
    <t>12.5</t>
  </si>
  <si>
    <t>Peintures pour murs de soutènement</t>
  </si>
  <si>
    <t>12.5.1</t>
  </si>
  <si>
    <t>Peintures pour murs de soutènement en fond de jardins</t>
  </si>
  <si>
    <t>Peintures pour murs de soutènement sur rue</t>
  </si>
  <si>
    <t>12.5.2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</si>
</sst>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22"/>
      <color rgb="FF5B9BD5"/>
      <name val="Calibri"/>
      <family val="2"/>
      <scheme val="minor"/>
    </font>
    <font>
      <b/>
      <sz val="20"/>
      <color rgb="FF5B9BD5"/>
      <name val="Calibri"/>
      <family val="2"/>
      <scheme val="minor"/>
    </font>
    <font>
      <b/>
      <i/>
      <sz val="16"/>
      <color rgb="FFC45911"/>
      <name val="Calibri"/>
      <family val="2"/>
      <scheme val="minor"/>
    </font>
    <font>
      <b/>
      <sz val="16"/>
      <color rgb="FFC45911"/>
      <name val="Calibri"/>
      <family val="2"/>
      <scheme val="minor"/>
    </font>
    <font>
      <b/>
      <sz val="16"/>
      <color rgb="FF5B9BD5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4C6E7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64"/>
      </left>
      <right style="double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4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center" vertical="top"/>
    </xf>
    <xf numFmtId="3" fontId="5" fillId="0" borderId="0" xfId="0" applyNumberFormat="1" applyFont="1" applyAlignment="1">
      <alignment horizontal="right" vertical="top"/>
    </xf>
    <xf numFmtId="0" fontId="5" fillId="0" borderId="2" xfId="0" applyFont="1" applyBorder="1" applyAlignment="1">
      <alignment horizontal="center" vertical="top"/>
    </xf>
    <xf numFmtId="3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3" fontId="5" fillId="0" borderId="3" xfId="0" applyNumberFormat="1" applyFont="1" applyBorder="1" applyAlignment="1">
      <alignment horizontal="right" vertical="top"/>
    </xf>
    <xf numFmtId="0" fontId="5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left" vertical="top"/>
    </xf>
    <xf numFmtId="0" fontId="5" fillId="0" borderId="7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4" fontId="5" fillId="0" borderId="0" xfId="0" applyNumberFormat="1" applyFont="1" applyAlignment="1">
      <alignment horizontal="right" vertical="top"/>
    </xf>
    <xf numFmtId="0" fontId="5" fillId="0" borderId="6" xfId="0" applyFont="1" applyBorder="1" applyAlignment="1">
      <alignment horizontal="center" vertical="top"/>
    </xf>
    <xf numFmtId="3" fontId="5" fillId="0" borderId="2" xfId="0" applyNumberFormat="1" applyFont="1" applyBorder="1" applyAlignment="1">
      <alignment horizontal="right" vertical="top"/>
    </xf>
    <xf numFmtId="0" fontId="5" fillId="0" borderId="8" xfId="0" applyFont="1" applyBorder="1" applyAlignment="1">
      <alignment horizontal="left" vertical="top"/>
    </xf>
    <xf numFmtId="4" fontId="5" fillId="0" borderId="8" xfId="0" applyNumberFormat="1" applyFont="1" applyBorder="1" applyAlignment="1">
      <alignment horizontal="right" vertical="top"/>
    </xf>
    <xf numFmtId="3" fontId="5" fillId="0" borderId="4" xfId="0" applyNumberFormat="1" applyFont="1" applyBorder="1" applyAlignment="1">
      <alignment horizontal="right" vertical="top"/>
    </xf>
    <xf numFmtId="0" fontId="5" fillId="0" borderId="0" xfId="0" applyFont="1" applyAlignment="1">
      <alignment horizontal="centerContinuous" vertical="top"/>
    </xf>
    <xf numFmtId="3" fontId="5" fillId="0" borderId="0" xfId="0" applyNumberFormat="1" applyFont="1" applyAlignment="1">
      <alignment horizontal="centerContinuous" vertical="top"/>
    </xf>
    <xf numFmtId="4" fontId="5" fillId="0" borderId="0" xfId="0" applyNumberFormat="1" applyFont="1" applyAlignment="1">
      <alignment horizontal="centerContinuous" vertical="top"/>
    </xf>
    <xf numFmtId="0" fontId="14" fillId="0" borderId="0" xfId="0" applyFont="1" applyAlignment="1">
      <alignment horizontal="centerContinuous" vertical="top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quotePrefix="1" applyFont="1" applyAlignment="1">
      <alignment vertical="center"/>
    </xf>
    <xf numFmtId="0" fontId="18" fillId="0" borderId="0" xfId="0" quotePrefix="1" applyFont="1" applyAlignment="1">
      <alignment vertical="center"/>
    </xf>
    <xf numFmtId="0" fontId="7" fillId="0" borderId="15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7" fillId="2" borderId="6" xfId="0" applyFont="1" applyFill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7" fillId="2" borderId="6" xfId="0" applyFont="1" applyFill="1" applyBorder="1" applyAlignment="1">
      <alignment horizontal="right" vertical="top"/>
    </xf>
    <xf numFmtId="4" fontId="5" fillId="0" borderId="16" xfId="0" applyNumberFormat="1" applyFont="1" applyBorder="1" applyAlignment="1">
      <alignment horizontal="right" vertical="top"/>
    </xf>
    <xf numFmtId="4" fontId="5" fillId="0" borderId="20" xfId="0" applyNumberFormat="1" applyFont="1" applyBorder="1" applyAlignment="1">
      <alignment horizontal="right" vertical="top"/>
    </xf>
    <xf numFmtId="3" fontId="5" fillId="0" borderId="21" xfId="0" applyNumberFormat="1" applyFont="1" applyBorder="1" applyAlignment="1">
      <alignment horizontal="right" vertical="top"/>
    </xf>
    <xf numFmtId="4" fontId="5" fillId="0" borderId="22" xfId="0" applyNumberFormat="1" applyFont="1" applyBorder="1" applyAlignment="1">
      <alignment horizontal="right" vertical="top"/>
    </xf>
    <xf numFmtId="3" fontId="7" fillId="2" borderId="23" xfId="0" applyNumberFormat="1" applyFont="1" applyFill="1" applyBorder="1" applyAlignment="1">
      <alignment horizontal="right" vertical="top"/>
    </xf>
    <xf numFmtId="4" fontId="9" fillId="0" borderId="20" xfId="0" applyNumberFormat="1" applyFont="1" applyBorder="1" applyAlignment="1">
      <alignment horizontal="right" vertical="top"/>
    </xf>
    <xf numFmtId="4" fontId="9" fillId="0" borderId="22" xfId="0" applyNumberFormat="1" applyFont="1" applyBorder="1" applyAlignment="1">
      <alignment horizontal="right" vertical="top"/>
    </xf>
    <xf numFmtId="4" fontId="5" fillId="0" borderId="25" xfId="0" applyNumberFormat="1" applyFont="1" applyBorder="1" applyAlignment="1">
      <alignment horizontal="right" vertical="top"/>
    </xf>
    <xf numFmtId="41" fontId="5" fillId="0" borderId="0" xfId="7" applyFont="1" applyAlignment="1">
      <alignment horizontal="right" vertical="top"/>
    </xf>
    <xf numFmtId="41" fontId="6" fillId="0" borderId="0" xfId="7" applyFont="1" applyAlignment="1">
      <alignment horizontal="left" vertical="top"/>
    </xf>
    <xf numFmtId="41" fontId="7" fillId="0" borderId="0" xfId="7" applyFont="1" applyAlignment="1">
      <alignment horizontal="right" vertical="top"/>
    </xf>
    <xf numFmtId="41" fontId="9" fillId="0" borderId="0" xfId="7" applyFont="1" applyAlignment="1">
      <alignment horizontal="right" vertical="top"/>
    </xf>
    <xf numFmtId="41" fontId="11" fillId="0" borderId="0" xfId="7" applyFont="1" applyAlignment="1">
      <alignment horizontal="left" vertical="top"/>
    </xf>
    <xf numFmtId="41" fontId="7" fillId="2" borderId="0" xfId="7" applyFont="1" applyFill="1" applyAlignment="1">
      <alignment horizontal="right" vertical="top"/>
    </xf>
    <xf numFmtId="41" fontId="0" fillId="0" borderId="0" xfId="7" applyFont="1"/>
    <xf numFmtId="41" fontId="0" fillId="0" borderId="0" xfId="7" applyFont="1" applyAlignment="1">
      <alignment vertical="top"/>
    </xf>
    <xf numFmtId="3" fontId="21" fillId="0" borderId="16" xfId="0" applyNumberFormat="1" applyFont="1" applyBorder="1" applyAlignment="1">
      <alignment horizontal="centerContinuous" vertical="center" wrapText="1"/>
    </xf>
    <xf numFmtId="3" fontId="21" fillId="0" borderId="17" xfId="0" applyNumberFormat="1" applyFont="1" applyBorder="1" applyAlignment="1">
      <alignment horizontal="centerContinuous" vertical="center" wrapText="1"/>
    </xf>
    <xf numFmtId="10" fontId="6" fillId="0" borderId="0" xfId="8" applyNumberFormat="1" applyFont="1" applyAlignment="1">
      <alignment horizontal="left" vertical="top"/>
    </xf>
    <xf numFmtId="0" fontId="5" fillId="0" borderId="3" xfId="0" quotePrefix="1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26" xfId="0" applyFont="1" applyBorder="1" applyAlignment="1">
      <alignment horizontal="center" vertical="center"/>
    </xf>
    <xf numFmtId="41" fontId="7" fillId="0" borderId="0" xfId="7" applyFont="1" applyAlignment="1">
      <alignment horizontal="right" vertical="center"/>
    </xf>
    <xf numFmtId="41" fontId="6" fillId="0" borderId="0" xfId="7" applyFont="1" applyAlignment="1">
      <alignment horizontal="left" vertical="center"/>
    </xf>
    <xf numFmtId="0" fontId="0" fillId="0" borderId="10" xfId="0" applyBorder="1" applyAlignment="1">
      <alignment horizontal="centerContinuous" vertical="center"/>
    </xf>
    <xf numFmtId="3" fontId="5" fillId="0" borderId="11" xfId="0" applyNumberFormat="1" applyFont="1" applyBorder="1" applyAlignment="1">
      <alignment horizontal="centerContinuous" vertical="center"/>
    </xf>
    <xf numFmtId="0" fontId="7" fillId="0" borderId="10" xfId="0" applyFont="1" applyBorder="1" applyAlignment="1">
      <alignment horizontal="center" vertical="center"/>
    </xf>
    <xf numFmtId="41" fontId="5" fillId="5" borderId="0" xfId="7" applyFont="1" applyFill="1" applyAlignment="1">
      <alignment horizontal="left" vertical="top"/>
    </xf>
    <xf numFmtId="41" fontId="5" fillId="4" borderId="0" xfId="7" applyFont="1" applyFill="1" applyAlignment="1">
      <alignment horizontal="left" vertical="top"/>
    </xf>
    <xf numFmtId="41" fontId="6" fillId="3" borderId="0" xfId="7" applyFont="1" applyFill="1" applyAlignment="1">
      <alignment horizontal="left" vertical="top"/>
    </xf>
    <xf numFmtId="0" fontId="15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17" fontId="16" fillId="0" borderId="0" xfId="0" quotePrefix="1" applyNumberFormat="1" applyFont="1" applyAlignment="1">
      <alignment vertical="center"/>
    </xf>
    <xf numFmtId="0" fontId="23" fillId="0" borderId="0" xfId="0" applyFont="1" applyAlignment="1">
      <alignment horizontal="right" vertical="center"/>
    </xf>
    <xf numFmtId="17" fontId="16" fillId="0" borderId="14" xfId="0" quotePrefix="1" applyNumberFormat="1" applyFont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0" fillId="0" borderId="0" xfId="0" applyFont="1" applyAlignment="1">
      <alignment horizontal="right"/>
    </xf>
    <xf numFmtId="41" fontId="7" fillId="6" borderId="0" xfId="7" applyFont="1" applyFill="1" applyAlignment="1">
      <alignment horizontal="right" vertical="top"/>
    </xf>
    <xf numFmtId="165" fontId="6" fillId="0" borderId="0" xfId="7" applyNumberFormat="1" applyFont="1" applyAlignment="1">
      <alignment horizontal="left" vertical="top"/>
    </xf>
    <xf numFmtId="165" fontId="5" fillId="0" borderId="0" xfId="0" applyNumberFormat="1" applyFont="1" applyAlignment="1">
      <alignment horizontal="center" vertical="top"/>
    </xf>
    <xf numFmtId="0" fontId="5" fillId="3" borderId="0" xfId="0" applyFont="1" applyFill="1" applyAlignment="1">
      <alignment horizontal="center" vertical="top"/>
    </xf>
    <xf numFmtId="0" fontId="12" fillId="0" borderId="3" xfId="0" applyFont="1" applyBorder="1" applyAlignment="1">
      <alignment horizontal="left" vertical="top"/>
    </xf>
    <xf numFmtId="3" fontId="5" fillId="0" borderId="3" xfId="7" applyNumberFormat="1" applyFont="1" applyBorder="1" applyAlignment="1">
      <alignment horizontal="right" vertical="top"/>
    </xf>
    <xf numFmtId="3" fontId="7" fillId="0" borderId="11" xfId="0" applyNumberFormat="1" applyFont="1" applyBorder="1" applyAlignment="1">
      <alignment horizontal="right" vertical="top"/>
    </xf>
    <xf numFmtId="3" fontId="5" fillId="0" borderId="7" xfId="0" applyNumberFormat="1" applyFont="1" applyBorder="1" applyAlignment="1">
      <alignment horizontal="right" vertical="top"/>
    </xf>
    <xf numFmtId="3" fontId="9" fillId="0" borderId="4" xfId="0" applyNumberFormat="1" applyFont="1" applyBorder="1" applyAlignment="1">
      <alignment horizontal="right" vertical="top"/>
    </xf>
    <xf numFmtId="3" fontId="9" fillId="0" borderId="7" xfId="0" applyNumberFormat="1" applyFont="1" applyBorder="1" applyAlignment="1">
      <alignment horizontal="right" vertical="top"/>
    </xf>
    <xf numFmtId="3" fontId="5" fillId="0" borderId="6" xfId="0" applyNumberFormat="1" applyFont="1" applyBorder="1" applyAlignment="1">
      <alignment horizontal="right" vertical="top"/>
    </xf>
    <xf numFmtId="3" fontId="5" fillId="0" borderId="3" xfId="7" applyNumberFormat="1" applyFont="1" applyFill="1" applyBorder="1" applyAlignment="1">
      <alignment horizontal="right" vertical="top"/>
    </xf>
    <xf numFmtId="3" fontId="5" fillId="0" borderId="26" xfId="0" applyNumberFormat="1" applyFont="1" applyBorder="1" applyAlignment="1">
      <alignment horizontal="right" vertical="center"/>
    </xf>
    <xf numFmtId="41" fontId="5" fillId="0" borderId="0" xfId="7" applyFont="1" applyFill="1" applyAlignment="1">
      <alignment horizontal="right" vertical="top"/>
    </xf>
    <xf numFmtId="41" fontId="6" fillId="0" borderId="0" xfId="7" applyFont="1" applyFill="1" applyAlignment="1">
      <alignment horizontal="left" vertical="top"/>
    </xf>
    <xf numFmtId="41" fontId="5" fillId="7" borderId="0" xfId="7" applyFont="1" applyFill="1" applyAlignment="1">
      <alignment horizontal="left" vertical="top"/>
    </xf>
    <xf numFmtId="0" fontId="26" fillId="0" borderId="0" xfId="0" applyFont="1" applyAlignment="1">
      <alignment horizontal="right" vertical="center"/>
    </xf>
    <xf numFmtId="0" fontId="19" fillId="0" borderId="0" xfId="0" quotePrefix="1" applyFont="1" applyAlignment="1">
      <alignment vertical="center"/>
    </xf>
    <xf numFmtId="41" fontId="0" fillId="0" borderId="0" xfId="7" applyFont="1" applyFill="1" applyAlignment="1">
      <alignment vertical="top"/>
    </xf>
    <xf numFmtId="0" fontId="6" fillId="0" borderId="0" xfId="0" applyFont="1" applyAlignment="1">
      <alignment horizontal="center" vertical="top"/>
    </xf>
    <xf numFmtId="41" fontId="6" fillId="0" borderId="0" xfId="7" applyFont="1" applyFill="1" applyAlignment="1">
      <alignment vertical="top"/>
    </xf>
    <xf numFmtId="3" fontId="5" fillId="0" borderId="17" xfId="0" applyNumberFormat="1" applyFont="1" applyBorder="1" applyAlignment="1">
      <alignment horizontal="right" vertical="top"/>
    </xf>
    <xf numFmtId="3" fontId="7" fillId="0" borderId="11" xfId="0" applyNumberFormat="1" applyFont="1" applyBorder="1" applyAlignment="1">
      <alignment horizontal="center" vertical="top"/>
    </xf>
    <xf numFmtId="4" fontId="7" fillId="0" borderId="18" xfId="0" applyNumberFormat="1" applyFont="1" applyBorder="1" applyAlignment="1">
      <alignment horizontal="center" vertical="top"/>
    </xf>
    <xf numFmtId="3" fontId="7" fillId="0" borderId="19" xfId="0" applyNumberFormat="1" applyFont="1" applyBorder="1" applyAlignment="1">
      <alignment horizontal="center" vertical="top"/>
    </xf>
    <xf numFmtId="4" fontId="6" fillId="0" borderId="20" xfId="0" applyNumberFormat="1" applyFont="1" applyBorder="1" applyAlignment="1">
      <alignment horizontal="right" vertical="top"/>
    </xf>
    <xf numFmtId="3" fontId="8" fillId="0" borderId="3" xfId="0" applyNumberFormat="1" applyFont="1" applyBorder="1" applyAlignment="1">
      <alignment horizontal="right" vertical="top"/>
    </xf>
    <xf numFmtId="0" fontId="5" fillId="0" borderId="4" xfId="0" applyFont="1" applyBorder="1" applyAlignment="1">
      <alignment horizontal="left" vertical="top"/>
    </xf>
    <xf numFmtId="41" fontId="5" fillId="0" borderId="0" xfId="0" applyNumberFormat="1" applyFont="1" applyAlignment="1">
      <alignment horizontal="center" vertical="top"/>
    </xf>
    <xf numFmtId="3" fontId="5" fillId="0" borderId="1" xfId="0" applyNumberFormat="1" applyFont="1" applyBorder="1" applyAlignment="1">
      <alignment horizontal="right" vertical="top"/>
    </xf>
    <xf numFmtId="0" fontId="7" fillId="0" borderId="4" xfId="0" applyFont="1" applyBorder="1" applyAlignment="1">
      <alignment horizontal="center" vertical="top"/>
    </xf>
    <xf numFmtId="3" fontId="5" fillId="0" borderId="12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7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3" fontId="5" fillId="0" borderId="9" xfId="0" applyNumberFormat="1" applyFont="1" applyBorder="1" applyAlignment="1">
      <alignment horizontal="right" vertical="top"/>
    </xf>
    <xf numFmtId="3" fontId="7" fillId="0" borderId="24" xfId="0" applyNumberFormat="1" applyFont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4" fontId="5" fillId="0" borderId="27" xfId="0" applyNumberFormat="1" applyFont="1" applyBorder="1" applyAlignment="1">
      <alignment horizontal="right"/>
    </xf>
    <xf numFmtId="0" fontId="7" fillId="0" borderId="10" xfId="0" applyFont="1" applyBorder="1" applyAlignment="1">
      <alignment horizontal="left" vertical="top"/>
    </xf>
    <xf numFmtId="0" fontId="5" fillId="0" borderId="26" xfId="0" applyFont="1" applyBorder="1" applyAlignment="1">
      <alignment horizontal="center" vertical="top"/>
    </xf>
    <xf numFmtId="3" fontId="5" fillId="0" borderId="11" xfId="0" applyNumberFormat="1" applyFont="1" applyBorder="1" applyAlignment="1">
      <alignment horizontal="right" vertical="top"/>
    </xf>
    <xf numFmtId="4" fontId="5" fillId="0" borderId="10" xfId="0" applyNumberFormat="1" applyFont="1" applyBorder="1" applyAlignment="1">
      <alignment horizontal="right" vertical="top"/>
    </xf>
    <xf numFmtId="4" fontId="7" fillId="0" borderId="10" xfId="0" applyNumberFormat="1" applyFont="1" applyBorder="1" applyAlignment="1">
      <alignment horizontal="right" vertical="top"/>
    </xf>
    <xf numFmtId="0" fontId="24" fillId="0" borderId="0" xfId="0" applyFont="1" applyAlignment="1">
      <alignment horizontal="right"/>
    </xf>
    <xf numFmtId="0" fontId="0" fillId="0" borderId="29" xfId="0" applyBorder="1"/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14" xfId="0" applyBorder="1" applyAlignment="1">
      <alignment vertical="center"/>
    </xf>
    <xf numFmtId="0" fontId="7" fillId="0" borderId="1" xfId="0" applyFont="1" applyBorder="1" applyAlignment="1">
      <alignment horizontal="left" vertical="top"/>
    </xf>
    <xf numFmtId="3" fontId="5" fillId="0" borderId="4" xfId="7" applyNumberFormat="1" applyFont="1" applyFill="1" applyBorder="1" applyAlignment="1">
      <alignment horizontal="right" vertical="top"/>
    </xf>
    <xf numFmtId="4" fontId="5" fillId="0" borderId="0" xfId="0" applyNumberFormat="1" applyFont="1" applyAlignment="1">
      <alignment horizontal="right"/>
    </xf>
    <xf numFmtId="0" fontId="0" fillId="0" borderId="28" xfId="0" applyBorder="1" applyAlignment="1">
      <alignment vertical="top" wrapText="1"/>
    </xf>
    <xf numFmtId="0" fontId="27" fillId="8" borderId="32" xfId="0" applyFont="1" applyFill="1" applyBorder="1" applyAlignment="1">
      <alignment horizontal="center" vertical="center" wrapText="1"/>
    </xf>
    <xf numFmtId="0" fontId="27" fillId="8" borderId="34" xfId="0" applyFont="1" applyFill="1" applyBorder="1" applyAlignment="1">
      <alignment horizontal="center" vertical="center" wrapText="1"/>
    </xf>
    <xf numFmtId="0" fontId="27" fillId="8" borderId="33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9">
    <cellStyle name="Milliers [0]" xfId="7" builtinId="6"/>
    <cellStyle name="Milliers 2" xfId="3" xr:uid="{F8FF9C98-A5FF-40B2-9E36-ECF52FF5615B}"/>
    <cellStyle name="Monétaire 2" xfId="2" xr:uid="{00000000-0005-0000-0000-000001000000}"/>
    <cellStyle name="Monétaire 3" xfId="4" xr:uid="{49849FE5-0B5C-4180-9355-DA34E38CAF2A}"/>
    <cellStyle name="Monétaire 3 2" xfId="6" xr:uid="{AAD3A715-B15A-40B1-A418-BEB294D7397B}"/>
    <cellStyle name="Monétaire 4" xfId="5" xr:uid="{D987D078-81A0-4C29-A1F9-AB486AEC6E51}"/>
    <cellStyle name="Normal" xfId="0" builtinId="0"/>
    <cellStyle name="Normal 2" xfId="1" xr:uid="{00000000-0005-0000-0000-000003000000}"/>
    <cellStyle name="Pourcentage" xfId="8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298569</xdr:colOff>
      <xdr:row>48</xdr:row>
      <xdr:rowOff>51353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1232A20-4906-47EC-B68A-3E51A4CDF6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40612" cy="10719353"/>
        </a:xfrm>
        <a:prstGeom prst="rect">
          <a:avLst/>
        </a:prstGeom>
      </xdr:spPr>
    </xdr:pic>
    <xdr:clientData/>
  </xdr:twoCellAnchor>
  <xdr:twoCellAnchor>
    <xdr:from>
      <xdr:col>3</xdr:col>
      <xdr:colOff>412059</xdr:colOff>
      <xdr:row>30</xdr:row>
      <xdr:rowOff>47625</xdr:rowOff>
    </xdr:from>
    <xdr:to>
      <xdr:col>8</xdr:col>
      <xdr:colOff>322184</xdr:colOff>
      <xdr:row>35</xdr:row>
      <xdr:rowOff>63604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51477B8D-90CE-86D0-2CA6-40CF946D95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9081" y="7137538"/>
          <a:ext cx="3720125" cy="9684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32274</xdr:colOff>
      <xdr:row>0</xdr:row>
      <xdr:rowOff>0</xdr:rowOff>
    </xdr:from>
    <xdr:to>
      <xdr:col>1</xdr:col>
      <xdr:colOff>497137</xdr:colOff>
      <xdr:row>3</xdr:row>
      <xdr:rowOff>150670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8051C9C-2694-49E2-BBE2-169902728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65134" y="0"/>
          <a:ext cx="1123041" cy="8364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CE655-501E-418F-94FC-FABAEB1E7FFD}">
  <dimension ref="A15:J44"/>
  <sheetViews>
    <sheetView tabSelected="1" view="pageBreakPreview" topLeftCell="A35" zoomScale="115" zoomScaleNormal="100" zoomScaleSheetLayoutView="115" zoomScalePageLayoutView="115" workbookViewId="0">
      <selection activeCell="I24" sqref="I24"/>
    </sheetView>
  </sheetViews>
  <sheetFormatPr baseColWidth="10" defaultColWidth="11.42578125" defaultRowHeight="15" x14ac:dyDescent="0.25"/>
  <cols>
    <col min="1" max="1" width="4.85546875" style="29" customWidth="1"/>
    <col min="2" max="9" width="11.42578125" style="29"/>
    <col min="10" max="10" width="4.85546875" style="29" customWidth="1"/>
    <col min="11" max="16384" width="11.42578125" style="29"/>
  </cols>
  <sheetData>
    <row r="15" spans="2:9" ht="28.5" x14ac:dyDescent="0.25">
      <c r="I15" s="73" t="s">
        <v>242</v>
      </c>
    </row>
    <row r="16" spans="2:9" ht="33.950000000000003" customHeight="1" x14ac:dyDescent="0.25">
      <c r="B16" s="72"/>
      <c r="C16" s="72"/>
      <c r="D16" s="72"/>
      <c r="E16" s="72"/>
      <c r="F16" s="72"/>
      <c r="G16" s="72"/>
      <c r="H16" s="72"/>
      <c r="I16" s="75" t="s">
        <v>243</v>
      </c>
    </row>
    <row r="17" spans="1:10" ht="22.5" customHeight="1" x14ac:dyDescent="0.25">
      <c r="A17" s="30"/>
      <c r="B17" s="30"/>
      <c r="C17" s="30"/>
      <c r="D17" s="30"/>
      <c r="E17" s="30"/>
      <c r="F17" s="30"/>
      <c r="G17" s="30"/>
      <c r="H17" s="30"/>
      <c r="I17" s="73" t="s">
        <v>244</v>
      </c>
      <c r="J17" s="30"/>
    </row>
    <row r="18" spans="1:10" ht="22.5" customHeight="1" x14ac:dyDescent="0.25">
      <c r="A18" s="74"/>
      <c r="B18" s="76"/>
      <c r="C18" s="76"/>
      <c r="D18" s="76"/>
      <c r="E18" s="76"/>
      <c r="F18" s="76"/>
      <c r="G18" s="76"/>
      <c r="H18" s="76"/>
      <c r="I18" s="77" t="s">
        <v>245</v>
      </c>
      <c r="J18" s="74"/>
    </row>
    <row r="20" spans="1:10" x14ac:dyDescent="0.25">
      <c r="B20"/>
      <c r="C20"/>
      <c r="D20"/>
      <c r="E20"/>
      <c r="F20"/>
      <c r="G20"/>
      <c r="H20"/>
      <c r="I20"/>
    </row>
    <row r="21" spans="1:10" ht="22.5" customHeight="1" x14ac:dyDescent="0.25">
      <c r="B21"/>
      <c r="C21"/>
      <c r="D21"/>
      <c r="E21"/>
      <c r="F21"/>
      <c r="G21"/>
      <c r="H21"/>
      <c r="I21" s="78" t="s">
        <v>344</v>
      </c>
      <c r="J21" s="30"/>
    </row>
    <row r="22" spans="1:10" ht="22.5" customHeight="1" x14ac:dyDescent="0.25">
      <c r="B22"/>
      <c r="C22"/>
      <c r="D22"/>
      <c r="E22"/>
      <c r="F22"/>
      <c r="G22"/>
      <c r="H22"/>
      <c r="I22" s="79" t="s">
        <v>246</v>
      </c>
      <c r="J22" s="31"/>
    </row>
    <row r="23" spans="1:10" ht="22.5" customHeight="1" x14ac:dyDescent="0.25">
      <c r="B23"/>
      <c r="C23"/>
      <c r="D23"/>
      <c r="E23"/>
      <c r="F23"/>
      <c r="G23"/>
      <c r="H23"/>
      <c r="I23" s="78" t="s">
        <v>932</v>
      </c>
      <c r="J23" s="32"/>
    </row>
    <row r="24" spans="1:10" ht="22.5" customHeight="1" x14ac:dyDescent="0.25">
      <c r="B24"/>
      <c r="C24"/>
      <c r="D24"/>
      <c r="E24"/>
      <c r="F24"/>
      <c r="G24"/>
      <c r="H24"/>
      <c r="I24" s="97"/>
      <c r="J24" s="28"/>
    </row>
    <row r="25" spans="1:10" ht="22.5" customHeight="1" x14ac:dyDescent="0.25">
      <c r="B25"/>
      <c r="C25"/>
      <c r="D25"/>
      <c r="E25"/>
      <c r="F25"/>
      <c r="G25"/>
      <c r="H25"/>
      <c r="I25" s="78" t="s">
        <v>475</v>
      </c>
      <c r="J25" s="98"/>
    </row>
    <row r="26" spans="1:10" ht="21" x14ac:dyDescent="0.35">
      <c r="B26"/>
      <c r="C26"/>
      <c r="D26"/>
      <c r="E26"/>
      <c r="F26"/>
      <c r="G26"/>
      <c r="H26"/>
      <c r="I26" s="129" t="s">
        <v>474</v>
      </c>
      <c r="J26" s="28"/>
    </row>
    <row r="27" spans="1:10" x14ac:dyDescent="0.25">
      <c r="B27"/>
      <c r="C27"/>
      <c r="D27"/>
      <c r="E27"/>
      <c r="F27"/>
      <c r="G27"/>
      <c r="H27"/>
      <c r="I27"/>
    </row>
    <row r="28" spans="1:10" x14ac:dyDescent="0.25">
      <c r="B28"/>
      <c r="C28"/>
      <c r="D28"/>
      <c r="E28"/>
      <c r="F28"/>
      <c r="G28"/>
      <c r="H28"/>
      <c r="I28"/>
    </row>
    <row r="29" spans="1:10" x14ac:dyDescent="0.25">
      <c r="B29"/>
      <c r="C29"/>
      <c r="D29"/>
      <c r="E29"/>
      <c r="F29"/>
      <c r="G29"/>
      <c r="H29"/>
      <c r="I29"/>
    </row>
    <row r="30" spans="1:10" ht="30" customHeight="1" x14ac:dyDescent="0.25">
      <c r="B30" s="138" t="s">
        <v>476</v>
      </c>
      <c r="C30" s="140"/>
      <c r="D30" s="138" t="s">
        <v>477</v>
      </c>
      <c r="E30" s="139"/>
      <c r="F30" s="139"/>
      <c r="G30" s="139"/>
      <c r="H30" s="139"/>
      <c r="I30" s="140"/>
    </row>
    <row r="31" spans="1:10" ht="15" customHeight="1" x14ac:dyDescent="0.25">
      <c r="B31" s="141" t="s">
        <v>478</v>
      </c>
      <c r="C31" s="142"/>
      <c r="D31" s="137"/>
      <c r="E31"/>
      <c r="F31"/>
      <c r="G31"/>
      <c r="H31"/>
      <c r="I31" s="130"/>
    </row>
    <row r="32" spans="1:10" ht="15" customHeight="1" x14ac:dyDescent="0.25">
      <c r="B32" s="143" t="s">
        <v>479</v>
      </c>
      <c r="C32" s="144"/>
      <c r="D32" s="137"/>
      <c r="E32"/>
      <c r="F32"/>
      <c r="G32"/>
      <c r="H32"/>
      <c r="I32" s="130"/>
    </row>
    <row r="33" spans="2:10" ht="15" customHeight="1" x14ac:dyDescent="0.25">
      <c r="B33" s="143" t="s">
        <v>480</v>
      </c>
      <c r="C33" s="144"/>
      <c r="D33" s="137"/>
      <c r="E33"/>
      <c r="F33"/>
      <c r="G33"/>
      <c r="H33"/>
      <c r="I33" s="130"/>
    </row>
    <row r="34" spans="2:10" ht="15" customHeight="1" x14ac:dyDescent="0.25">
      <c r="B34" s="143" t="s">
        <v>481</v>
      </c>
      <c r="C34" s="144"/>
      <c r="D34" s="137"/>
      <c r="E34"/>
      <c r="F34"/>
      <c r="G34"/>
      <c r="H34"/>
      <c r="I34" s="130"/>
    </row>
    <row r="35" spans="2:10" s="27" customFormat="1" ht="15" customHeight="1" x14ac:dyDescent="0.25">
      <c r="B35" s="143" t="s">
        <v>482</v>
      </c>
      <c r="C35" s="144"/>
      <c r="D35" s="137"/>
      <c r="E35"/>
      <c r="F35"/>
      <c r="G35"/>
      <c r="H35"/>
      <c r="I35" s="130"/>
      <c r="J35" s="28"/>
    </row>
    <row r="36" spans="2:10" x14ac:dyDescent="0.25">
      <c r="B36" s="131"/>
      <c r="C36" s="132"/>
      <c r="D36" s="131"/>
      <c r="E36" s="133"/>
      <c r="F36" s="133"/>
      <c r="G36" s="133"/>
      <c r="H36" s="133"/>
      <c r="I36" s="132"/>
    </row>
    <row r="43" spans="2:10" ht="21" x14ac:dyDescent="0.25">
      <c r="I43" s="79" t="s">
        <v>247</v>
      </c>
    </row>
    <row r="44" spans="2:10" ht="21" x14ac:dyDescent="0.35">
      <c r="I44" s="80"/>
    </row>
  </sheetData>
  <mergeCells count="8">
    <mergeCell ref="D31:D35"/>
    <mergeCell ref="D30:I30"/>
    <mergeCell ref="B30:C30"/>
    <mergeCell ref="B31:C31"/>
    <mergeCell ref="B32:C32"/>
    <mergeCell ref="B33:C33"/>
    <mergeCell ref="B34:C34"/>
    <mergeCell ref="B35:C35"/>
  </mergeCells>
  <printOptions horizontalCentered="1"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AC03B-9722-4A37-84AF-89829D50B961}">
  <sheetPr>
    <pageSetUpPr fitToPage="1"/>
  </sheetPr>
  <dimension ref="A1:O713"/>
  <sheetViews>
    <sheetView showZeros="0" view="pageBreakPreview" topLeftCell="A664" zoomScale="80" zoomScaleNormal="85" zoomScaleSheetLayoutView="80" workbookViewId="0">
      <selection activeCell="K697" sqref="K697"/>
    </sheetView>
  </sheetViews>
  <sheetFormatPr baseColWidth="10" defaultColWidth="11.42578125" defaultRowHeight="15" x14ac:dyDescent="0.25"/>
  <cols>
    <col min="1" max="1" width="9.7109375" style="2" customWidth="1"/>
    <col min="2" max="2" width="65" style="2" customWidth="1"/>
    <col min="3" max="3" width="7.7109375" style="1" customWidth="1"/>
    <col min="4" max="4" width="14.5703125" style="4" customWidth="1"/>
    <col min="5" max="5" width="10.7109375" style="17" customWidth="1"/>
    <col min="6" max="6" width="14.140625" style="4" customWidth="1"/>
    <col min="7" max="7" width="10.7109375" style="17" customWidth="1"/>
    <col min="8" max="8" width="17.42578125" style="4" customWidth="1"/>
    <col min="9" max="9" width="10.7109375" style="17" customWidth="1"/>
    <col min="10" max="10" width="12.7109375" style="4" customWidth="1"/>
    <col min="11" max="11" width="13.85546875" style="17" customWidth="1"/>
    <col min="12" max="12" width="15" style="4" customWidth="1"/>
    <col min="13" max="13" width="15.85546875" style="48" customWidth="1"/>
    <col min="14" max="14" width="12.7109375" style="49" customWidth="1"/>
    <col min="15" max="15" width="8.140625" style="1" customWidth="1"/>
    <col min="16" max="16384" width="11.42578125" style="1"/>
  </cols>
  <sheetData>
    <row r="1" spans="1:15" ht="18.75" x14ac:dyDescent="0.25">
      <c r="A1" s="26" t="s">
        <v>343</v>
      </c>
      <c r="B1" s="23"/>
      <c r="C1" s="23"/>
      <c r="D1" s="24"/>
      <c r="E1" s="25"/>
      <c r="F1" s="24"/>
      <c r="G1" s="25"/>
      <c r="H1" s="24"/>
      <c r="I1" s="25"/>
      <c r="J1" s="24"/>
      <c r="K1" s="25"/>
      <c r="L1" s="24"/>
    </row>
    <row r="2" spans="1:15" ht="18.75" x14ac:dyDescent="0.25">
      <c r="A2" s="26" t="s">
        <v>196</v>
      </c>
      <c r="B2" s="23"/>
      <c r="C2" s="23"/>
      <c r="D2" s="24"/>
      <c r="E2" s="25"/>
      <c r="F2" s="24"/>
      <c r="G2" s="25"/>
      <c r="H2" s="24"/>
      <c r="I2" s="25"/>
      <c r="J2" s="24"/>
      <c r="K2" s="25"/>
      <c r="L2" s="24"/>
    </row>
    <row r="3" spans="1:15" ht="18.75" x14ac:dyDescent="0.25">
      <c r="A3" s="26" t="s">
        <v>342</v>
      </c>
      <c r="B3" s="23"/>
      <c r="C3" s="23"/>
      <c r="D3" s="24"/>
      <c r="E3" s="25"/>
      <c r="F3" s="24"/>
      <c r="G3" s="25"/>
      <c r="H3" s="24"/>
      <c r="I3" s="25"/>
      <c r="J3" s="24"/>
      <c r="K3" s="25"/>
      <c r="L3" s="24"/>
    </row>
    <row r="4" spans="1:15" ht="15.75" thickBot="1" x14ac:dyDescent="0.3"/>
    <row r="5" spans="1:15" ht="17.25" thickTop="1" thickBot="1" x14ac:dyDescent="0.3">
      <c r="E5" s="56" t="s">
        <v>340</v>
      </c>
      <c r="F5" s="57"/>
      <c r="G5" s="56" t="s">
        <v>341</v>
      </c>
      <c r="H5" s="57"/>
      <c r="I5" s="56" t="s">
        <v>52</v>
      </c>
      <c r="J5" s="57"/>
      <c r="K5" s="56" t="s">
        <v>198</v>
      </c>
      <c r="L5" s="57"/>
    </row>
    <row r="6" spans="1:15" ht="16.5" thickTop="1" thickBot="1" x14ac:dyDescent="0.3">
      <c r="A6" s="33" t="s">
        <v>206</v>
      </c>
      <c r="B6" s="33" t="s">
        <v>1</v>
      </c>
      <c r="C6" s="34" t="s">
        <v>2</v>
      </c>
      <c r="D6" s="103" t="s">
        <v>471</v>
      </c>
      <c r="E6" s="104" t="s">
        <v>472</v>
      </c>
      <c r="F6" s="105" t="s">
        <v>0</v>
      </c>
      <c r="G6" s="104" t="s">
        <v>472</v>
      </c>
      <c r="H6" s="105" t="s">
        <v>0</v>
      </c>
      <c r="I6" s="104" t="s">
        <v>472</v>
      </c>
      <c r="J6" s="105" t="s">
        <v>0</v>
      </c>
      <c r="K6" s="104" t="s">
        <v>472</v>
      </c>
      <c r="L6" s="105" t="s">
        <v>0</v>
      </c>
      <c r="M6" s="50"/>
      <c r="N6" s="69"/>
    </row>
    <row r="7" spans="1:15" ht="6.2" customHeight="1" thickTop="1" x14ac:dyDescent="0.25">
      <c r="A7" s="35"/>
      <c r="B7" s="35"/>
      <c r="C7" s="5"/>
      <c r="D7" s="19"/>
      <c r="E7" s="40"/>
      <c r="F7" s="102"/>
      <c r="G7" s="40"/>
      <c r="H7" s="102"/>
      <c r="I7" s="40"/>
      <c r="J7" s="102"/>
      <c r="K7" s="40"/>
      <c r="L7" s="102"/>
    </row>
    <row r="8" spans="1:15" x14ac:dyDescent="0.25">
      <c r="A8" s="9" t="s">
        <v>483</v>
      </c>
      <c r="B8" s="12" t="s">
        <v>3</v>
      </c>
      <c r="C8" s="3"/>
      <c r="D8" s="22"/>
      <c r="E8" s="41"/>
      <c r="F8" s="42"/>
      <c r="G8" s="41"/>
      <c r="H8" s="42"/>
      <c r="I8" s="41"/>
      <c r="J8" s="42"/>
      <c r="K8" s="41" t="str">
        <f>IF(ISBLANK($C8),"",E8+G8+I8)</f>
        <v/>
      </c>
      <c r="L8" s="42"/>
      <c r="N8" s="70"/>
    </row>
    <row r="9" spans="1:15" ht="6.95" customHeight="1" x14ac:dyDescent="0.25">
      <c r="A9" s="9" t="s">
        <v>484</v>
      </c>
      <c r="B9" s="9"/>
      <c r="C9" s="3"/>
      <c r="D9" s="22"/>
      <c r="E9" s="41"/>
      <c r="F9" s="42"/>
      <c r="G9" s="41"/>
      <c r="H9" s="42"/>
      <c r="I9" s="41"/>
      <c r="J9" s="42"/>
      <c r="K9" s="41" t="str">
        <f t="shared" ref="K9:K43" si="0">IF(ISBLANK($C9),"",E9+G9+I9)</f>
        <v/>
      </c>
      <c r="L9" s="42"/>
    </row>
    <row r="10" spans="1:15" x14ac:dyDescent="0.25">
      <c r="A10" s="12" t="s">
        <v>485</v>
      </c>
      <c r="B10" s="12" t="s">
        <v>150</v>
      </c>
      <c r="C10" s="3"/>
      <c r="E10" s="41"/>
      <c r="F10" s="42"/>
      <c r="G10" s="41"/>
      <c r="H10" s="42"/>
      <c r="I10" s="41"/>
      <c r="J10" s="42"/>
      <c r="K10" s="41" t="str">
        <f t="shared" si="0"/>
        <v/>
      </c>
      <c r="L10" s="42"/>
      <c r="N10" s="71"/>
    </row>
    <row r="11" spans="1:15" x14ac:dyDescent="0.25">
      <c r="A11" s="9" t="s">
        <v>486</v>
      </c>
      <c r="B11" s="9" t="s">
        <v>345</v>
      </c>
      <c r="C11" s="3" t="s">
        <v>4</v>
      </c>
      <c r="D11" s="22"/>
      <c r="E11" s="41">
        <v>1</v>
      </c>
      <c r="F11" s="42">
        <f t="shared" ref="F11:L43" si="1">IF(ISBLANK($C11),"",E11*$D11)</f>
        <v>0</v>
      </c>
      <c r="G11" s="41"/>
      <c r="H11" s="42">
        <f t="shared" si="1"/>
        <v>0</v>
      </c>
      <c r="I11" s="41"/>
      <c r="J11" s="42">
        <f t="shared" si="1"/>
        <v>0</v>
      </c>
      <c r="K11" s="41">
        <f t="shared" si="0"/>
        <v>1</v>
      </c>
      <c r="L11" s="42">
        <f t="shared" si="1"/>
        <v>0</v>
      </c>
      <c r="N11"/>
      <c r="O11"/>
    </row>
    <row r="12" spans="1:15" x14ac:dyDescent="0.25">
      <c r="A12" s="9" t="s">
        <v>487</v>
      </c>
      <c r="B12" s="9" t="s">
        <v>346</v>
      </c>
      <c r="C12" s="3" t="s">
        <v>4</v>
      </c>
      <c r="D12" s="22"/>
      <c r="E12" s="41"/>
      <c r="F12" s="42">
        <f t="shared" si="1"/>
        <v>0</v>
      </c>
      <c r="G12" s="41">
        <v>1</v>
      </c>
      <c r="H12" s="42">
        <f t="shared" si="1"/>
        <v>0</v>
      </c>
      <c r="I12" s="41"/>
      <c r="J12" s="42">
        <f t="shared" si="1"/>
        <v>0</v>
      </c>
      <c r="K12" s="41">
        <f t="shared" si="0"/>
        <v>1</v>
      </c>
      <c r="L12" s="42">
        <f t="shared" si="1"/>
        <v>0</v>
      </c>
      <c r="N12"/>
      <c r="O12"/>
    </row>
    <row r="13" spans="1:15" x14ac:dyDescent="0.25">
      <c r="A13" s="9" t="s">
        <v>488</v>
      </c>
      <c r="B13" s="9" t="s">
        <v>347</v>
      </c>
      <c r="C13" s="3" t="s">
        <v>4</v>
      </c>
      <c r="D13" s="22"/>
      <c r="E13" s="41"/>
      <c r="F13" s="42">
        <f t="shared" si="1"/>
        <v>0</v>
      </c>
      <c r="G13" s="41"/>
      <c r="H13" s="42">
        <f t="shared" si="1"/>
        <v>0</v>
      </c>
      <c r="I13" s="41">
        <v>1</v>
      </c>
      <c r="J13" s="42">
        <f t="shared" si="1"/>
        <v>0</v>
      </c>
      <c r="K13" s="41">
        <f t="shared" si="0"/>
        <v>1</v>
      </c>
      <c r="L13" s="42">
        <f t="shared" si="1"/>
        <v>0</v>
      </c>
      <c r="N13"/>
      <c r="O13"/>
    </row>
    <row r="14" spans="1:15" s="4" customFormat="1" x14ac:dyDescent="0.25">
      <c r="A14" s="12" t="s">
        <v>489</v>
      </c>
      <c r="B14" s="12" t="s">
        <v>151</v>
      </c>
      <c r="C14" s="3"/>
      <c r="E14" s="41"/>
      <c r="F14" s="42" t="str">
        <f t="shared" si="1"/>
        <v/>
      </c>
      <c r="G14" s="41"/>
      <c r="H14" s="42" t="str">
        <f t="shared" si="1"/>
        <v/>
      </c>
      <c r="I14" s="41"/>
      <c r="J14" s="42" t="str">
        <f t="shared" si="1"/>
        <v/>
      </c>
      <c r="K14" s="41" t="str">
        <f t="shared" si="0"/>
        <v/>
      </c>
      <c r="L14" s="42" t="str">
        <f t="shared" si="1"/>
        <v/>
      </c>
      <c r="M14" s="48"/>
      <c r="N14" s="49"/>
    </row>
    <row r="15" spans="1:15" s="4" customFormat="1" x14ac:dyDescent="0.25">
      <c r="A15" s="9" t="s">
        <v>490</v>
      </c>
      <c r="B15" s="9" t="s">
        <v>348</v>
      </c>
      <c r="C15" s="3" t="s">
        <v>4</v>
      </c>
      <c r="D15" s="22"/>
      <c r="E15" s="41">
        <v>1</v>
      </c>
      <c r="F15" s="42">
        <f t="shared" si="1"/>
        <v>0</v>
      </c>
      <c r="G15" s="41"/>
      <c r="H15" s="42">
        <f t="shared" si="1"/>
        <v>0</v>
      </c>
      <c r="I15" s="41"/>
      <c r="J15" s="42">
        <f t="shared" si="1"/>
        <v>0</v>
      </c>
      <c r="K15" s="41">
        <f t="shared" si="0"/>
        <v>1</v>
      </c>
      <c r="L15" s="42">
        <f t="shared" si="1"/>
        <v>0</v>
      </c>
      <c r="M15" s="48"/>
      <c r="N15" s="49"/>
    </row>
    <row r="16" spans="1:15" s="4" customFormat="1" x14ac:dyDescent="0.25">
      <c r="A16" s="9" t="s">
        <v>491</v>
      </c>
      <c r="B16" s="9" t="s">
        <v>349</v>
      </c>
      <c r="C16" s="3" t="s">
        <v>4</v>
      </c>
      <c r="D16" s="22"/>
      <c r="E16" s="41"/>
      <c r="F16" s="42">
        <f t="shared" si="1"/>
        <v>0</v>
      </c>
      <c r="G16" s="41">
        <v>1</v>
      </c>
      <c r="H16" s="42">
        <f t="shared" si="1"/>
        <v>0</v>
      </c>
      <c r="I16" s="41"/>
      <c r="J16" s="42">
        <f t="shared" si="1"/>
        <v>0</v>
      </c>
      <c r="K16" s="41">
        <f t="shared" si="0"/>
        <v>1</v>
      </c>
      <c r="L16" s="42">
        <f t="shared" si="1"/>
        <v>0</v>
      </c>
      <c r="M16" s="48"/>
    </row>
    <row r="17" spans="1:15" s="4" customFormat="1" x14ac:dyDescent="0.25">
      <c r="A17" s="9" t="s">
        <v>492</v>
      </c>
      <c r="B17" s="9" t="s">
        <v>368</v>
      </c>
      <c r="C17" s="3" t="s">
        <v>4</v>
      </c>
      <c r="D17" s="22"/>
      <c r="E17" s="41"/>
      <c r="F17" s="42">
        <f t="shared" si="1"/>
        <v>0</v>
      </c>
      <c r="G17" s="41"/>
      <c r="H17" s="42">
        <f t="shared" si="1"/>
        <v>0</v>
      </c>
      <c r="I17" s="41">
        <v>1</v>
      </c>
      <c r="J17" s="42">
        <f t="shared" si="1"/>
        <v>0</v>
      </c>
      <c r="K17" s="41">
        <f t="shared" si="0"/>
        <v>1</v>
      </c>
      <c r="L17" s="42">
        <f t="shared" si="1"/>
        <v>0</v>
      </c>
      <c r="M17" s="48"/>
      <c r="N17" s="49"/>
      <c r="O17" s="17"/>
    </row>
    <row r="18" spans="1:15" s="4" customFormat="1" x14ac:dyDescent="0.25">
      <c r="A18" s="12" t="s">
        <v>493</v>
      </c>
      <c r="B18" s="12" t="s">
        <v>152</v>
      </c>
      <c r="C18" s="3"/>
      <c r="E18" s="41"/>
      <c r="F18" s="42" t="str">
        <f t="shared" si="1"/>
        <v/>
      </c>
      <c r="G18" s="41"/>
      <c r="H18" s="42" t="str">
        <f t="shared" si="1"/>
        <v/>
      </c>
      <c r="I18" s="41"/>
      <c r="J18" s="42" t="str">
        <f t="shared" si="1"/>
        <v/>
      </c>
      <c r="K18" s="41" t="str">
        <f t="shared" si="0"/>
        <v/>
      </c>
      <c r="L18" s="42" t="str">
        <f t="shared" si="1"/>
        <v/>
      </c>
      <c r="M18" s="48"/>
      <c r="N18" s="49"/>
      <c r="O18" s="17"/>
    </row>
    <row r="19" spans="1:15" s="4" customFormat="1" x14ac:dyDescent="0.25">
      <c r="A19" s="9" t="s">
        <v>494</v>
      </c>
      <c r="B19" s="9" t="s">
        <v>367</v>
      </c>
      <c r="C19" s="3" t="s">
        <v>4</v>
      </c>
      <c r="D19" s="22"/>
      <c r="E19" s="41">
        <v>1</v>
      </c>
      <c r="F19" s="42">
        <f t="shared" si="1"/>
        <v>0</v>
      </c>
      <c r="G19" s="41"/>
      <c r="H19" s="42">
        <f t="shared" si="1"/>
        <v>0</v>
      </c>
      <c r="I19" s="41"/>
      <c r="J19" s="42">
        <f t="shared" si="1"/>
        <v>0</v>
      </c>
      <c r="K19" s="41">
        <f t="shared" si="0"/>
        <v>1</v>
      </c>
      <c r="L19" s="42">
        <f t="shared" si="1"/>
        <v>0</v>
      </c>
      <c r="M19" s="48"/>
      <c r="N19" s="49"/>
      <c r="O19" s="17"/>
    </row>
    <row r="20" spans="1:15" s="4" customFormat="1" x14ac:dyDescent="0.25">
      <c r="A20" s="9" t="s">
        <v>495</v>
      </c>
      <c r="B20" s="9" t="s">
        <v>366</v>
      </c>
      <c r="C20" s="3" t="s">
        <v>4</v>
      </c>
      <c r="D20" s="22"/>
      <c r="E20" s="41"/>
      <c r="F20" s="42">
        <f t="shared" si="1"/>
        <v>0</v>
      </c>
      <c r="G20" s="41">
        <v>1</v>
      </c>
      <c r="H20" s="42">
        <f t="shared" si="1"/>
        <v>0</v>
      </c>
      <c r="I20" s="41"/>
      <c r="J20" s="42">
        <f t="shared" si="1"/>
        <v>0</v>
      </c>
      <c r="K20" s="41">
        <f t="shared" si="0"/>
        <v>1</v>
      </c>
      <c r="L20" s="42">
        <f t="shared" si="1"/>
        <v>0</v>
      </c>
      <c r="M20" s="48"/>
      <c r="N20" s="49"/>
    </row>
    <row r="21" spans="1:15" s="4" customFormat="1" x14ac:dyDescent="0.25">
      <c r="A21" s="9" t="s">
        <v>496</v>
      </c>
      <c r="B21" s="9" t="s">
        <v>365</v>
      </c>
      <c r="C21" s="3" t="s">
        <v>4</v>
      </c>
      <c r="D21" s="22"/>
      <c r="E21" s="41"/>
      <c r="F21" s="42">
        <f t="shared" si="1"/>
        <v>0</v>
      </c>
      <c r="G21" s="41"/>
      <c r="H21" s="42">
        <f t="shared" si="1"/>
        <v>0</v>
      </c>
      <c r="I21" s="41">
        <v>1</v>
      </c>
      <c r="J21" s="42">
        <f t="shared" si="1"/>
        <v>0</v>
      </c>
      <c r="K21" s="41">
        <f t="shared" si="0"/>
        <v>1</v>
      </c>
      <c r="L21" s="42">
        <f t="shared" si="1"/>
        <v>0</v>
      </c>
      <c r="M21" s="48"/>
      <c r="N21" s="49"/>
    </row>
    <row r="22" spans="1:15" s="4" customFormat="1" x14ac:dyDescent="0.25">
      <c r="A22" s="12" t="s">
        <v>497</v>
      </c>
      <c r="B22" s="12" t="s">
        <v>153</v>
      </c>
      <c r="C22" s="3"/>
      <c r="E22" s="41"/>
      <c r="F22" s="42" t="str">
        <f t="shared" si="1"/>
        <v/>
      </c>
      <c r="G22" s="41"/>
      <c r="H22" s="42" t="str">
        <f t="shared" si="1"/>
        <v/>
      </c>
      <c r="I22" s="41"/>
      <c r="J22" s="42" t="str">
        <f t="shared" si="1"/>
        <v/>
      </c>
      <c r="K22" s="41" t="str">
        <f t="shared" si="0"/>
        <v/>
      </c>
      <c r="L22" s="42" t="str">
        <f t="shared" si="1"/>
        <v/>
      </c>
      <c r="M22" s="48"/>
      <c r="N22" s="49"/>
    </row>
    <row r="23" spans="1:15" s="4" customFormat="1" x14ac:dyDescent="0.25">
      <c r="A23" s="9" t="s">
        <v>498</v>
      </c>
      <c r="B23" s="9" t="s">
        <v>364</v>
      </c>
      <c r="C23" s="3" t="s">
        <v>4</v>
      </c>
      <c r="D23" s="22"/>
      <c r="E23" s="41">
        <v>1</v>
      </c>
      <c r="F23" s="42">
        <f t="shared" si="1"/>
        <v>0</v>
      </c>
      <c r="G23" s="41"/>
      <c r="H23" s="42">
        <f t="shared" si="1"/>
        <v>0</v>
      </c>
      <c r="I23" s="41"/>
      <c r="J23" s="42">
        <f t="shared" si="1"/>
        <v>0</v>
      </c>
      <c r="K23" s="41">
        <f t="shared" si="0"/>
        <v>1</v>
      </c>
      <c r="L23" s="42">
        <f t="shared" si="1"/>
        <v>0</v>
      </c>
      <c r="M23" s="48"/>
      <c r="N23" s="49"/>
    </row>
    <row r="24" spans="1:15" s="4" customFormat="1" x14ac:dyDescent="0.25">
      <c r="A24" s="9" t="s">
        <v>499</v>
      </c>
      <c r="B24" s="9" t="s">
        <v>363</v>
      </c>
      <c r="C24" s="3" t="s">
        <v>4</v>
      </c>
      <c r="D24" s="22"/>
      <c r="E24" s="41"/>
      <c r="F24" s="42">
        <f t="shared" si="1"/>
        <v>0</v>
      </c>
      <c r="G24" s="41">
        <v>1</v>
      </c>
      <c r="H24" s="42">
        <f t="shared" si="1"/>
        <v>0</v>
      </c>
      <c r="I24" s="41"/>
      <c r="J24" s="42">
        <f t="shared" si="1"/>
        <v>0</v>
      </c>
      <c r="K24" s="41">
        <f t="shared" si="0"/>
        <v>1</v>
      </c>
      <c r="L24" s="42">
        <f t="shared" si="1"/>
        <v>0</v>
      </c>
      <c r="M24" s="48"/>
      <c r="N24" s="49"/>
    </row>
    <row r="25" spans="1:15" s="4" customFormat="1" x14ac:dyDescent="0.25">
      <c r="A25" s="9" t="s">
        <v>500</v>
      </c>
      <c r="B25" s="9" t="s">
        <v>362</v>
      </c>
      <c r="C25" s="3" t="s">
        <v>4</v>
      </c>
      <c r="D25" s="22"/>
      <c r="E25" s="41"/>
      <c r="F25" s="42">
        <f t="shared" si="1"/>
        <v>0</v>
      </c>
      <c r="G25" s="41"/>
      <c r="H25" s="42">
        <f t="shared" si="1"/>
        <v>0</v>
      </c>
      <c r="I25" s="41">
        <v>1</v>
      </c>
      <c r="J25" s="42">
        <f t="shared" si="1"/>
        <v>0</v>
      </c>
      <c r="K25" s="41">
        <f t="shared" si="0"/>
        <v>1</v>
      </c>
      <c r="L25" s="42">
        <f t="shared" si="1"/>
        <v>0</v>
      </c>
      <c r="M25" s="48"/>
      <c r="N25" s="49"/>
    </row>
    <row r="26" spans="1:15" s="4" customFormat="1" x14ac:dyDescent="0.25">
      <c r="A26" s="12" t="s">
        <v>501</v>
      </c>
      <c r="B26" s="12" t="s">
        <v>154</v>
      </c>
      <c r="C26" s="3"/>
      <c r="E26" s="41"/>
      <c r="F26" s="42" t="str">
        <f t="shared" si="1"/>
        <v/>
      </c>
      <c r="G26" s="41"/>
      <c r="H26" s="42" t="str">
        <f t="shared" si="1"/>
        <v/>
      </c>
      <c r="I26" s="41"/>
      <c r="J26" s="42" t="str">
        <f t="shared" si="1"/>
        <v/>
      </c>
      <c r="K26" s="41" t="str">
        <f t="shared" si="0"/>
        <v/>
      </c>
      <c r="L26" s="42" t="str">
        <f t="shared" si="1"/>
        <v/>
      </c>
      <c r="M26" s="48"/>
      <c r="N26" s="49"/>
    </row>
    <row r="27" spans="1:15" s="4" customFormat="1" x14ac:dyDescent="0.25">
      <c r="A27" s="9" t="s">
        <v>502</v>
      </c>
      <c r="B27" s="9" t="s">
        <v>361</v>
      </c>
      <c r="C27" s="3" t="s">
        <v>4</v>
      </c>
      <c r="D27" s="22"/>
      <c r="E27" s="41">
        <v>1</v>
      </c>
      <c r="F27" s="42">
        <f t="shared" si="1"/>
        <v>0</v>
      </c>
      <c r="G27" s="41"/>
      <c r="H27" s="42">
        <f t="shared" si="1"/>
        <v>0</v>
      </c>
      <c r="I27" s="41"/>
      <c r="J27" s="42">
        <f t="shared" si="1"/>
        <v>0</v>
      </c>
      <c r="K27" s="41">
        <f t="shared" si="0"/>
        <v>1</v>
      </c>
      <c r="L27" s="42">
        <f t="shared" si="1"/>
        <v>0</v>
      </c>
      <c r="M27" s="48"/>
      <c r="N27" s="49"/>
    </row>
    <row r="28" spans="1:15" s="4" customFormat="1" x14ac:dyDescent="0.25">
      <c r="A28" s="9" t="s">
        <v>503</v>
      </c>
      <c r="B28" s="9" t="s">
        <v>360</v>
      </c>
      <c r="C28" s="3" t="s">
        <v>4</v>
      </c>
      <c r="D28" s="22"/>
      <c r="E28" s="41"/>
      <c r="F28" s="42">
        <f t="shared" si="1"/>
        <v>0</v>
      </c>
      <c r="G28" s="41">
        <v>1</v>
      </c>
      <c r="H28" s="42">
        <f t="shared" si="1"/>
        <v>0</v>
      </c>
      <c r="I28" s="41"/>
      <c r="J28" s="42">
        <f t="shared" si="1"/>
        <v>0</v>
      </c>
      <c r="K28" s="41">
        <f t="shared" si="0"/>
        <v>1</v>
      </c>
      <c r="L28" s="42">
        <f t="shared" si="1"/>
        <v>0</v>
      </c>
      <c r="M28" s="48"/>
      <c r="N28" s="49"/>
    </row>
    <row r="29" spans="1:15" s="4" customFormat="1" x14ac:dyDescent="0.25">
      <c r="A29" s="9" t="s">
        <v>504</v>
      </c>
      <c r="B29" s="9" t="s">
        <v>359</v>
      </c>
      <c r="C29" s="3" t="s">
        <v>4</v>
      </c>
      <c r="D29" s="22"/>
      <c r="E29" s="41"/>
      <c r="F29" s="42">
        <f t="shared" si="1"/>
        <v>0</v>
      </c>
      <c r="G29" s="41"/>
      <c r="H29" s="42">
        <f t="shared" si="1"/>
        <v>0</v>
      </c>
      <c r="I29" s="41">
        <v>1</v>
      </c>
      <c r="J29" s="42">
        <f t="shared" si="1"/>
        <v>0</v>
      </c>
      <c r="K29" s="41">
        <f t="shared" si="0"/>
        <v>1</v>
      </c>
      <c r="L29" s="42">
        <f t="shared" si="1"/>
        <v>0</v>
      </c>
      <c r="M29" s="48"/>
      <c r="N29" s="49"/>
    </row>
    <row r="30" spans="1:15" s="4" customFormat="1" x14ac:dyDescent="0.25">
      <c r="A30" s="12" t="s">
        <v>505</v>
      </c>
      <c r="B30" s="12" t="s">
        <v>155</v>
      </c>
      <c r="C30" s="3"/>
      <c r="E30" s="41"/>
      <c r="F30" s="42" t="str">
        <f t="shared" si="1"/>
        <v/>
      </c>
      <c r="G30" s="41"/>
      <c r="H30" s="42" t="str">
        <f t="shared" si="1"/>
        <v/>
      </c>
      <c r="I30" s="41"/>
      <c r="J30" s="42" t="str">
        <f t="shared" si="1"/>
        <v/>
      </c>
      <c r="K30" s="41" t="str">
        <f t="shared" si="0"/>
        <v/>
      </c>
      <c r="L30" s="42" t="str">
        <f t="shared" si="1"/>
        <v/>
      </c>
      <c r="M30" s="48"/>
      <c r="N30" s="49"/>
    </row>
    <row r="31" spans="1:15" s="4" customFormat="1" x14ac:dyDescent="0.25">
      <c r="A31" s="9" t="s">
        <v>506</v>
      </c>
      <c r="B31" s="9" t="s">
        <v>358</v>
      </c>
      <c r="C31" s="3" t="s">
        <v>4</v>
      </c>
      <c r="D31" s="22"/>
      <c r="E31" s="41">
        <v>1</v>
      </c>
      <c r="F31" s="42">
        <f t="shared" si="1"/>
        <v>0</v>
      </c>
      <c r="G31" s="41"/>
      <c r="H31" s="42">
        <f t="shared" si="1"/>
        <v>0</v>
      </c>
      <c r="I31" s="41"/>
      <c r="J31" s="42">
        <f t="shared" si="1"/>
        <v>0</v>
      </c>
      <c r="K31" s="41">
        <f t="shared" si="0"/>
        <v>1</v>
      </c>
      <c r="L31" s="42">
        <f t="shared" si="1"/>
        <v>0</v>
      </c>
      <c r="M31" s="48"/>
      <c r="N31" s="49"/>
    </row>
    <row r="32" spans="1:15" s="4" customFormat="1" x14ac:dyDescent="0.25">
      <c r="A32" s="9" t="s">
        <v>507</v>
      </c>
      <c r="B32" s="9" t="s">
        <v>357</v>
      </c>
      <c r="C32" s="3" t="s">
        <v>4</v>
      </c>
      <c r="D32" s="22"/>
      <c r="E32" s="41"/>
      <c r="F32" s="42">
        <f t="shared" si="1"/>
        <v>0</v>
      </c>
      <c r="G32" s="41">
        <v>1</v>
      </c>
      <c r="H32" s="42">
        <f t="shared" si="1"/>
        <v>0</v>
      </c>
      <c r="I32" s="41"/>
      <c r="J32" s="42">
        <f t="shared" si="1"/>
        <v>0</v>
      </c>
      <c r="K32" s="41">
        <f t="shared" si="0"/>
        <v>1</v>
      </c>
      <c r="L32" s="42">
        <f t="shared" si="1"/>
        <v>0</v>
      </c>
      <c r="M32" s="48"/>
      <c r="N32" s="49"/>
    </row>
    <row r="33" spans="1:14" s="4" customFormat="1" x14ac:dyDescent="0.25">
      <c r="A33" s="9" t="s">
        <v>508</v>
      </c>
      <c r="B33" s="9" t="s">
        <v>356</v>
      </c>
      <c r="C33" s="3" t="s">
        <v>4</v>
      </c>
      <c r="D33" s="22"/>
      <c r="E33" s="41"/>
      <c r="F33" s="42">
        <f t="shared" si="1"/>
        <v>0</v>
      </c>
      <c r="G33" s="41"/>
      <c r="H33" s="42">
        <f t="shared" si="1"/>
        <v>0</v>
      </c>
      <c r="I33" s="41">
        <v>1</v>
      </c>
      <c r="J33" s="42">
        <f t="shared" si="1"/>
        <v>0</v>
      </c>
      <c r="K33" s="41">
        <f t="shared" si="0"/>
        <v>1</v>
      </c>
      <c r="L33" s="42">
        <f t="shared" si="1"/>
        <v>0</v>
      </c>
      <c r="M33" s="48"/>
      <c r="N33" s="49"/>
    </row>
    <row r="34" spans="1:14" s="4" customFormat="1" x14ac:dyDescent="0.25">
      <c r="A34" s="12" t="s">
        <v>509</v>
      </c>
      <c r="B34" s="12" t="s">
        <v>156</v>
      </c>
      <c r="C34" s="3"/>
      <c r="D34" s="22"/>
      <c r="E34" s="41"/>
      <c r="F34" s="42" t="str">
        <f t="shared" si="1"/>
        <v/>
      </c>
      <c r="G34" s="41"/>
      <c r="H34" s="42" t="str">
        <f t="shared" si="1"/>
        <v/>
      </c>
      <c r="I34" s="41"/>
      <c r="J34" s="42" t="str">
        <f t="shared" si="1"/>
        <v/>
      </c>
      <c r="K34" s="41" t="str">
        <f>IF(ISBLANK($C34),"",E34+G34+I34)</f>
        <v/>
      </c>
      <c r="L34" s="42" t="str">
        <f t="shared" si="1"/>
        <v/>
      </c>
      <c r="M34" s="48"/>
      <c r="N34" s="49"/>
    </row>
    <row r="35" spans="1:14" s="4" customFormat="1" x14ac:dyDescent="0.25">
      <c r="A35" s="9" t="s">
        <v>510</v>
      </c>
      <c r="B35" s="37" t="s">
        <v>200</v>
      </c>
      <c r="C35" s="3"/>
      <c r="E35" s="41"/>
      <c r="F35" s="42" t="str">
        <f t="shared" si="1"/>
        <v/>
      </c>
      <c r="G35" s="41"/>
      <c r="H35" s="42" t="str">
        <f t="shared" si="1"/>
        <v/>
      </c>
      <c r="I35" s="41"/>
      <c r="J35" s="42" t="str">
        <f t="shared" si="1"/>
        <v/>
      </c>
      <c r="K35" s="41" t="str">
        <f>IF(ISBLANK($C35),"",E35+G35+I35)</f>
        <v/>
      </c>
      <c r="L35" s="42" t="str">
        <f t="shared" si="1"/>
        <v/>
      </c>
      <c r="M35" s="48"/>
      <c r="N35" s="49"/>
    </row>
    <row r="36" spans="1:14" s="4" customFormat="1" x14ac:dyDescent="0.25">
      <c r="A36" s="9" t="s">
        <v>511</v>
      </c>
      <c r="B36" s="9" t="s">
        <v>355</v>
      </c>
      <c r="C36" s="3" t="s">
        <v>4</v>
      </c>
      <c r="D36" s="22"/>
      <c r="E36" s="41">
        <v>1</v>
      </c>
      <c r="F36" s="42">
        <f t="shared" si="1"/>
        <v>0</v>
      </c>
      <c r="G36" s="41"/>
      <c r="H36" s="42">
        <f t="shared" si="1"/>
        <v>0</v>
      </c>
      <c r="I36" s="41"/>
      <c r="J36" s="42">
        <f t="shared" si="1"/>
        <v>0</v>
      </c>
      <c r="K36" s="41">
        <f>IF(ISBLANK($C36),"",E36+G36+I36)</f>
        <v>1</v>
      </c>
      <c r="L36" s="42">
        <f t="shared" si="1"/>
        <v>0</v>
      </c>
      <c r="M36" s="48"/>
      <c r="N36" s="49"/>
    </row>
    <row r="37" spans="1:14" s="4" customFormat="1" x14ac:dyDescent="0.25">
      <c r="A37" s="9" t="s">
        <v>512</v>
      </c>
      <c r="B37" s="9" t="s">
        <v>354</v>
      </c>
      <c r="C37" s="3" t="s">
        <v>4</v>
      </c>
      <c r="D37" s="22"/>
      <c r="E37" s="41"/>
      <c r="F37" s="42">
        <f t="shared" si="1"/>
        <v>0</v>
      </c>
      <c r="G37" s="41">
        <v>1</v>
      </c>
      <c r="H37" s="42">
        <f t="shared" si="1"/>
        <v>0</v>
      </c>
      <c r="I37" s="41"/>
      <c r="J37" s="42">
        <f t="shared" si="1"/>
        <v>0</v>
      </c>
      <c r="K37" s="41">
        <f>IF(ISBLANK($C37),"",E37+G37+I37)</f>
        <v>1</v>
      </c>
      <c r="L37" s="42">
        <f t="shared" si="1"/>
        <v>0</v>
      </c>
      <c r="M37" s="48"/>
      <c r="N37" s="49"/>
    </row>
    <row r="38" spans="1:14" s="4" customFormat="1" x14ac:dyDescent="0.25">
      <c r="A38" s="9" t="s">
        <v>513</v>
      </c>
      <c r="B38" s="9" t="s">
        <v>353</v>
      </c>
      <c r="C38" s="3" t="s">
        <v>4</v>
      </c>
      <c r="D38" s="22"/>
      <c r="E38" s="41"/>
      <c r="F38" s="42">
        <f t="shared" si="1"/>
        <v>0</v>
      </c>
      <c r="G38" s="41"/>
      <c r="H38" s="42">
        <f t="shared" si="1"/>
        <v>0</v>
      </c>
      <c r="I38" s="41">
        <v>1</v>
      </c>
      <c r="J38" s="42">
        <f t="shared" si="1"/>
        <v>0</v>
      </c>
      <c r="K38" s="41">
        <f>IF(ISBLANK($C38),"",E38+G38+I38)</f>
        <v>1</v>
      </c>
      <c r="L38" s="42">
        <f t="shared" si="1"/>
        <v>0</v>
      </c>
      <c r="M38" s="48"/>
      <c r="N38" s="49"/>
    </row>
    <row r="39" spans="1:14" s="4" customFormat="1" x14ac:dyDescent="0.25">
      <c r="A39" s="9" t="s">
        <v>514</v>
      </c>
      <c r="B39" s="37" t="s">
        <v>201</v>
      </c>
      <c r="C39" s="3"/>
      <c r="E39" s="41"/>
      <c r="F39" s="42" t="str">
        <f t="shared" si="1"/>
        <v/>
      </c>
      <c r="G39" s="41"/>
      <c r="H39" s="42" t="str">
        <f t="shared" si="1"/>
        <v/>
      </c>
      <c r="I39" s="41"/>
      <c r="J39" s="42" t="str">
        <f t="shared" si="1"/>
        <v/>
      </c>
      <c r="K39" s="41" t="str">
        <f t="shared" si="0"/>
        <v/>
      </c>
      <c r="L39" s="42" t="str">
        <f t="shared" si="1"/>
        <v/>
      </c>
      <c r="M39" s="48"/>
      <c r="N39" s="49"/>
    </row>
    <row r="40" spans="1:14" s="4" customFormat="1" x14ac:dyDescent="0.25">
      <c r="A40" s="9" t="s">
        <v>515</v>
      </c>
      <c r="B40" s="9" t="s">
        <v>350</v>
      </c>
      <c r="C40" s="3" t="s">
        <v>4</v>
      </c>
      <c r="D40" s="22"/>
      <c r="E40" s="41">
        <v>1</v>
      </c>
      <c r="F40" s="42">
        <f t="shared" si="1"/>
        <v>0</v>
      </c>
      <c r="G40" s="41"/>
      <c r="H40" s="42">
        <f t="shared" si="1"/>
        <v>0</v>
      </c>
      <c r="I40" s="41"/>
      <c r="J40" s="42">
        <f t="shared" si="1"/>
        <v>0</v>
      </c>
      <c r="K40" s="41">
        <f t="shared" si="0"/>
        <v>1</v>
      </c>
      <c r="L40" s="42">
        <f t="shared" si="1"/>
        <v>0</v>
      </c>
      <c r="M40" s="48"/>
      <c r="N40" s="49"/>
    </row>
    <row r="41" spans="1:14" s="4" customFormat="1" x14ac:dyDescent="0.25">
      <c r="A41" s="9" t="s">
        <v>516</v>
      </c>
      <c r="B41" s="9" t="s">
        <v>351</v>
      </c>
      <c r="C41" s="3" t="s">
        <v>4</v>
      </c>
      <c r="D41" s="22"/>
      <c r="E41" s="41"/>
      <c r="F41" s="42">
        <f t="shared" si="1"/>
        <v>0</v>
      </c>
      <c r="G41" s="41">
        <v>1</v>
      </c>
      <c r="H41" s="42">
        <f t="shared" si="1"/>
        <v>0</v>
      </c>
      <c r="I41" s="41"/>
      <c r="J41" s="42">
        <f t="shared" si="1"/>
        <v>0</v>
      </c>
      <c r="K41" s="41">
        <f t="shared" si="0"/>
        <v>1</v>
      </c>
      <c r="L41" s="42">
        <f t="shared" si="1"/>
        <v>0</v>
      </c>
      <c r="M41" s="48"/>
      <c r="N41" s="49"/>
    </row>
    <row r="42" spans="1:14" s="4" customFormat="1" x14ac:dyDescent="0.25">
      <c r="A42" s="9" t="s">
        <v>517</v>
      </c>
      <c r="B42" s="9" t="s">
        <v>352</v>
      </c>
      <c r="C42" s="3" t="s">
        <v>4</v>
      </c>
      <c r="D42" s="22"/>
      <c r="E42" s="41"/>
      <c r="F42" s="42">
        <f t="shared" si="1"/>
        <v>0</v>
      </c>
      <c r="G42" s="41"/>
      <c r="H42" s="42">
        <f t="shared" si="1"/>
        <v>0</v>
      </c>
      <c r="I42" s="41">
        <v>1</v>
      </c>
      <c r="J42" s="42">
        <f t="shared" si="1"/>
        <v>0</v>
      </c>
      <c r="K42" s="41">
        <f t="shared" si="0"/>
        <v>1</v>
      </c>
      <c r="L42" s="42">
        <f t="shared" si="1"/>
        <v>0</v>
      </c>
      <c r="M42" s="48"/>
      <c r="N42" s="49"/>
    </row>
    <row r="43" spans="1:14" s="4" customFormat="1" ht="7.9" customHeight="1" x14ac:dyDescent="0.25">
      <c r="A43" s="9"/>
      <c r="B43" s="9"/>
      <c r="C43" s="3"/>
      <c r="D43" s="22"/>
      <c r="E43" s="41"/>
      <c r="F43" s="42" t="str">
        <f t="shared" si="1"/>
        <v/>
      </c>
      <c r="G43" s="41"/>
      <c r="H43" s="42" t="str">
        <f t="shared" si="1"/>
        <v/>
      </c>
      <c r="I43" s="41"/>
      <c r="J43" s="42" t="str">
        <f t="shared" si="1"/>
        <v/>
      </c>
      <c r="K43" s="41" t="str">
        <f t="shared" si="0"/>
        <v/>
      </c>
      <c r="L43" s="42" t="str">
        <f t="shared" si="1"/>
        <v/>
      </c>
      <c r="M43" s="48"/>
      <c r="N43" s="49"/>
    </row>
    <row r="44" spans="1:14" s="4" customFormat="1" ht="15.75" thickBot="1" x14ac:dyDescent="0.3">
      <c r="A44" s="36"/>
      <c r="B44" s="39" t="s">
        <v>5</v>
      </c>
      <c r="C44" s="13"/>
      <c r="D44" s="88"/>
      <c r="E44" s="43"/>
      <c r="F44" s="44">
        <f>SUM(F7:F43)</f>
        <v>0</v>
      </c>
      <c r="G44" s="43"/>
      <c r="H44" s="44">
        <f>SUM(H7:H43)</f>
        <v>0</v>
      </c>
      <c r="I44" s="43"/>
      <c r="J44" s="44">
        <f>SUM(J7:J43)</f>
        <v>0</v>
      </c>
      <c r="K44" s="43"/>
      <c r="L44" s="44">
        <f>SUM(L7:L43)</f>
        <v>0</v>
      </c>
      <c r="M44" s="48"/>
      <c r="N44" s="58"/>
    </row>
    <row r="45" spans="1:14" s="4" customFormat="1" ht="15.75" thickTop="1" x14ac:dyDescent="0.25">
      <c r="A45" s="12"/>
      <c r="B45" s="12"/>
      <c r="C45" s="3"/>
      <c r="D45" s="22"/>
      <c r="E45" s="41"/>
      <c r="F45" s="42" t="str">
        <f t="shared" ref="F45:L108" si="2">IF(ISBLANK($C45),"",E45*$D45)</f>
        <v/>
      </c>
      <c r="G45" s="41"/>
      <c r="H45" s="42" t="str">
        <f t="shared" si="2"/>
        <v/>
      </c>
      <c r="I45" s="41"/>
      <c r="J45" s="42" t="str">
        <f t="shared" si="2"/>
        <v/>
      </c>
      <c r="K45" s="41" t="str">
        <f t="shared" ref="K45:K111" si="3">IF(ISBLANK($C45),"",E45+G45+I45)</f>
        <v/>
      </c>
      <c r="L45" s="42" t="str">
        <f t="shared" si="2"/>
        <v/>
      </c>
      <c r="M45" s="48"/>
      <c r="N45" s="49"/>
    </row>
    <row r="46" spans="1:14" s="4" customFormat="1" ht="15" customHeight="1" x14ac:dyDescent="0.25">
      <c r="A46" s="12" t="s">
        <v>518</v>
      </c>
      <c r="B46" s="12" t="s">
        <v>6</v>
      </c>
      <c r="C46" s="3"/>
      <c r="D46" s="22"/>
      <c r="E46" s="41"/>
      <c r="F46" s="42" t="str">
        <f t="shared" si="2"/>
        <v/>
      </c>
      <c r="G46" s="41"/>
      <c r="H46" s="42" t="str">
        <f t="shared" si="2"/>
        <v/>
      </c>
      <c r="I46" s="41"/>
      <c r="J46" s="42" t="str">
        <f t="shared" si="2"/>
        <v/>
      </c>
      <c r="K46" s="41" t="str">
        <f t="shared" si="3"/>
        <v/>
      </c>
      <c r="L46" s="42" t="str">
        <f t="shared" si="2"/>
        <v/>
      </c>
      <c r="M46" s="48"/>
      <c r="N46" s="49"/>
    </row>
    <row r="47" spans="1:14" s="4" customFormat="1" x14ac:dyDescent="0.25">
      <c r="A47" s="9" t="s">
        <v>484</v>
      </c>
      <c r="B47" s="9"/>
      <c r="C47" s="3"/>
      <c r="D47" s="22"/>
      <c r="E47" s="41"/>
      <c r="F47" s="42" t="str">
        <f t="shared" si="2"/>
        <v/>
      </c>
      <c r="G47" s="41"/>
      <c r="H47" s="42" t="str">
        <f t="shared" si="2"/>
        <v/>
      </c>
      <c r="I47" s="41"/>
      <c r="J47" s="42" t="str">
        <f t="shared" si="2"/>
        <v/>
      </c>
      <c r="K47" s="41" t="str">
        <f t="shared" si="3"/>
        <v/>
      </c>
      <c r="L47" s="42" t="str">
        <f t="shared" si="2"/>
        <v/>
      </c>
      <c r="M47" s="48"/>
      <c r="N47" s="49"/>
    </row>
    <row r="48" spans="1:14" s="4" customFormat="1" x14ac:dyDescent="0.25">
      <c r="A48" s="9" t="s">
        <v>519</v>
      </c>
      <c r="B48" s="9" t="s">
        <v>199</v>
      </c>
      <c r="C48" s="3" t="s">
        <v>7</v>
      </c>
      <c r="D48" s="22"/>
      <c r="E48" s="41">
        <v>11280</v>
      </c>
      <c r="F48" s="42">
        <f t="shared" si="2"/>
        <v>0</v>
      </c>
      <c r="G48" s="41">
        <v>67270</v>
      </c>
      <c r="H48" s="42">
        <f t="shared" si="2"/>
        <v>0</v>
      </c>
      <c r="I48" s="41">
        <v>10850</v>
      </c>
      <c r="J48" s="42">
        <f t="shared" si="2"/>
        <v>0</v>
      </c>
      <c r="K48" s="41">
        <f t="shared" si="3"/>
        <v>89400</v>
      </c>
      <c r="L48" s="42">
        <f t="shared" si="2"/>
        <v>0</v>
      </c>
      <c r="M48" s="48"/>
      <c r="N48" s="49"/>
    </row>
    <row r="49" spans="1:14" s="4" customFormat="1" x14ac:dyDescent="0.25">
      <c r="A49" s="9" t="s">
        <v>520</v>
      </c>
      <c r="B49" s="9" t="s">
        <v>8</v>
      </c>
      <c r="C49" s="3" t="s">
        <v>2</v>
      </c>
      <c r="D49" s="22"/>
      <c r="E49" s="41">
        <v>25</v>
      </c>
      <c r="F49" s="42">
        <f t="shared" si="2"/>
        <v>0</v>
      </c>
      <c r="G49" s="41">
        <v>140</v>
      </c>
      <c r="H49" s="42">
        <f t="shared" si="2"/>
        <v>0</v>
      </c>
      <c r="I49" s="41">
        <v>55</v>
      </c>
      <c r="J49" s="42">
        <f t="shared" si="2"/>
        <v>0</v>
      </c>
      <c r="K49" s="41">
        <f t="shared" si="3"/>
        <v>220</v>
      </c>
      <c r="L49" s="42">
        <f t="shared" si="2"/>
        <v>0</v>
      </c>
      <c r="M49" s="48"/>
      <c r="N49" s="49"/>
    </row>
    <row r="50" spans="1:14" s="4" customFormat="1" x14ac:dyDescent="0.25">
      <c r="A50" s="9" t="s">
        <v>521</v>
      </c>
      <c r="B50" s="9" t="s">
        <v>207</v>
      </c>
      <c r="C50" s="3"/>
      <c r="D50" s="22"/>
      <c r="E50" s="41"/>
      <c r="F50" s="42" t="str">
        <f t="shared" si="2"/>
        <v/>
      </c>
      <c r="G50" s="41"/>
      <c r="H50" s="42" t="str">
        <f t="shared" si="2"/>
        <v/>
      </c>
      <c r="I50" s="41"/>
      <c r="J50" s="42" t="str">
        <f t="shared" si="2"/>
        <v/>
      </c>
      <c r="K50" s="41" t="str">
        <f t="shared" si="3"/>
        <v/>
      </c>
      <c r="L50" s="42" t="str">
        <f t="shared" si="2"/>
        <v/>
      </c>
      <c r="M50" s="48"/>
      <c r="N50" s="49"/>
    </row>
    <row r="51" spans="1:14" s="4" customFormat="1" x14ac:dyDescent="0.25">
      <c r="A51" s="9" t="s">
        <v>522</v>
      </c>
      <c r="B51" s="9" t="s">
        <v>208</v>
      </c>
      <c r="C51" s="3" t="s">
        <v>9</v>
      </c>
      <c r="D51" s="22"/>
      <c r="E51" s="41">
        <v>2030</v>
      </c>
      <c r="F51" s="42">
        <f t="shared" si="2"/>
        <v>0</v>
      </c>
      <c r="G51" s="41">
        <v>12109</v>
      </c>
      <c r="H51" s="42">
        <f t="shared" si="2"/>
        <v>0</v>
      </c>
      <c r="I51" s="41">
        <v>1953</v>
      </c>
      <c r="J51" s="42">
        <f t="shared" si="2"/>
        <v>0</v>
      </c>
      <c r="K51" s="41">
        <f t="shared" si="3"/>
        <v>16092</v>
      </c>
      <c r="L51" s="42">
        <f t="shared" si="2"/>
        <v>0</v>
      </c>
      <c r="M51" s="48"/>
      <c r="N51" s="49"/>
    </row>
    <row r="52" spans="1:14" s="4" customFormat="1" x14ac:dyDescent="0.25">
      <c r="A52" s="9" t="s">
        <v>523</v>
      </c>
      <c r="B52" s="9" t="s">
        <v>209</v>
      </c>
      <c r="C52" s="3" t="s">
        <v>9</v>
      </c>
      <c r="D52" s="22"/>
      <c r="E52" s="41">
        <v>226</v>
      </c>
      <c r="F52" s="42">
        <f t="shared" si="2"/>
        <v>0</v>
      </c>
      <c r="G52" s="41">
        <v>1346</v>
      </c>
      <c r="H52" s="42">
        <f t="shared" si="2"/>
        <v>0</v>
      </c>
      <c r="I52" s="41">
        <v>217</v>
      </c>
      <c r="J52" s="42">
        <f t="shared" si="2"/>
        <v>0</v>
      </c>
      <c r="K52" s="41">
        <f t="shared" si="3"/>
        <v>1789</v>
      </c>
      <c r="L52" s="42">
        <f t="shared" si="2"/>
        <v>0</v>
      </c>
      <c r="M52" s="48"/>
      <c r="N52" s="49"/>
    </row>
    <row r="53" spans="1:14" s="4" customFormat="1" x14ac:dyDescent="0.25">
      <c r="A53" s="9" t="s">
        <v>524</v>
      </c>
      <c r="B53" s="37" t="s">
        <v>179</v>
      </c>
      <c r="C53" s="3"/>
      <c r="D53" s="22"/>
      <c r="E53" s="41"/>
      <c r="F53" s="42" t="str">
        <f t="shared" si="2"/>
        <v/>
      </c>
      <c r="G53" s="41"/>
      <c r="H53" s="42" t="str">
        <f t="shared" si="2"/>
        <v/>
      </c>
      <c r="I53" s="41"/>
      <c r="J53" s="42" t="str">
        <f t="shared" si="2"/>
        <v/>
      </c>
      <c r="K53" s="41" t="str">
        <f>IF(ISBLANK($C53),"",E53+G53+I53)</f>
        <v/>
      </c>
      <c r="L53" s="42" t="str">
        <f t="shared" si="2"/>
        <v/>
      </c>
      <c r="M53" s="48"/>
      <c r="N53" s="49"/>
    </row>
    <row r="54" spans="1:14" s="4" customFormat="1" x14ac:dyDescent="0.25">
      <c r="A54" s="9" t="s">
        <v>525</v>
      </c>
      <c r="B54" s="9" t="s">
        <v>214</v>
      </c>
      <c r="C54" s="3" t="s">
        <v>13</v>
      </c>
      <c r="D54" s="22"/>
      <c r="E54" s="41">
        <v>390</v>
      </c>
      <c r="F54" s="42">
        <f t="shared" si="2"/>
        <v>0</v>
      </c>
      <c r="G54" s="41">
        <v>25</v>
      </c>
      <c r="H54" s="42">
        <f t="shared" si="2"/>
        <v>0</v>
      </c>
      <c r="I54" s="41"/>
      <c r="J54" s="42">
        <f t="shared" si="2"/>
        <v>0</v>
      </c>
      <c r="K54" s="41">
        <f>IF(ISBLANK($C54),"",E54+G54+I54)</f>
        <v>415</v>
      </c>
      <c r="L54" s="42">
        <f t="shared" si="2"/>
        <v>0</v>
      </c>
      <c r="M54" s="48"/>
      <c r="N54" s="49"/>
    </row>
    <row r="55" spans="1:14" s="4" customFormat="1" x14ac:dyDescent="0.25">
      <c r="A55" s="9" t="s">
        <v>526</v>
      </c>
      <c r="B55" s="9" t="s">
        <v>215</v>
      </c>
      <c r="C55" s="3" t="s">
        <v>13</v>
      </c>
      <c r="D55" s="22"/>
      <c r="E55" s="41">
        <v>112</v>
      </c>
      <c r="F55" s="42">
        <f t="shared" si="2"/>
        <v>0</v>
      </c>
      <c r="G55" s="41">
        <v>25</v>
      </c>
      <c r="H55" s="42">
        <f t="shared" si="2"/>
        <v>0</v>
      </c>
      <c r="I55" s="41"/>
      <c r="J55" s="42">
        <f t="shared" si="2"/>
        <v>0</v>
      </c>
      <c r="K55" s="41">
        <f>IF(ISBLANK($C55),"",E55+G55+I55)</f>
        <v>137</v>
      </c>
      <c r="L55" s="42">
        <f t="shared" si="2"/>
        <v>0</v>
      </c>
      <c r="M55" s="48"/>
      <c r="N55" s="49"/>
    </row>
    <row r="56" spans="1:14" s="4" customFormat="1" x14ac:dyDescent="0.25">
      <c r="A56" s="9" t="s">
        <v>527</v>
      </c>
      <c r="B56" s="9" t="s">
        <v>121</v>
      </c>
      <c r="C56" s="3" t="s">
        <v>7</v>
      </c>
      <c r="D56" s="22"/>
      <c r="E56" s="41">
        <v>3150</v>
      </c>
      <c r="F56" s="42">
        <f t="shared" si="2"/>
        <v>0</v>
      </c>
      <c r="G56" s="41"/>
      <c r="H56" s="42">
        <f t="shared" si="2"/>
        <v>0</v>
      </c>
      <c r="I56" s="41"/>
      <c r="J56" s="42">
        <f t="shared" si="2"/>
        <v>0</v>
      </c>
      <c r="K56" s="41">
        <f>IF(ISBLANK($C56),"",E56+G56+I56)</f>
        <v>3150</v>
      </c>
      <c r="L56" s="42">
        <f t="shared" si="2"/>
        <v>0</v>
      </c>
      <c r="M56" s="48"/>
      <c r="N56" s="49"/>
    </row>
    <row r="57" spans="1:14" s="4" customFormat="1" x14ac:dyDescent="0.25">
      <c r="A57" s="9"/>
      <c r="B57" s="9"/>
      <c r="C57" s="3"/>
      <c r="D57" s="22"/>
      <c r="E57" s="41"/>
      <c r="F57" s="42" t="str">
        <f t="shared" si="2"/>
        <v/>
      </c>
      <c r="G57" s="41"/>
      <c r="H57" s="42" t="str">
        <f t="shared" si="2"/>
        <v/>
      </c>
      <c r="I57" s="41"/>
      <c r="J57" s="42" t="str">
        <f t="shared" si="2"/>
        <v/>
      </c>
      <c r="K57" s="41"/>
      <c r="L57" s="42" t="str">
        <f t="shared" si="2"/>
        <v/>
      </c>
      <c r="M57" s="48"/>
      <c r="N57" s="49"/>
    </row>
    <row r="58" spans="1:14" s="4" customFormat="1" x14ac:dyDescent="0.25">
      <c r="A58" s="9" t="s">
        <v>528</v>
      </c>
      <c r="B58" s="9" t="s">
        <v>213</v>
      </c>
      <c r="C58" s="3" t="s">
        <v>13</v>
      </c>
      <c r="D58" s="22"/>
      <c r="E58" s="41"/>
      <c r="F58" s="42">
        <f t="shared" si="2"/>
        <v>0</v>
      </c>
      <c r="G58" s="41"/>
      <c r="H58" s="42">
        <f t="shared" si="2"/>
        <v>0</v>
      </c>
      <c r="I58" s="41"/>
      <c r="J58" s="42">
        <f t="shared" si="2"/>
        <v>0</v>
      </c>
      <c r="K58" s="41">
        <f>IF(ISBLANK($C58),"",E58+G58+I58)</f>
        <v>0</v>
      </c>
      <c r="L58" s="42">
        <f t="shared" si="2"/>
        <v>0</v>
      </c>
      <c r="M58" s="48"/>
      <c r="N58" s="49"/>
    </row>
    <row r="59" spans="1:14" s="4" customFormat="1" x14ac:dyDescent="0.25">
      <c r="A59" s="9" t="s">
        <v>529</v>
      </c>
      <c r="B59" s="37" t="s">
        <v>216</v>
      </c>
      <c r="C59" s="3"/>
      <c r="D59" s="22"/>
      <c r="E59" s="41"/>
      <c r="F59" s="42" t="str">
        <f t="shared" si="2"/>
        <v/>
      </c>
      <c r="G59" s="41"/>
      <c r="H59" s="42" t="str">
        <f t="shared" si="2"/>
        <v/>
      </c>
      <c r="I59" s="41"/>
      <c r="J59" s="42" t="str">
        <f t="shared" si="2"/>
        <v/>
      </c>
      <c r="K59" s="41" t="str">
        <f t="shared" si="3"/>
        <v/>
      </c>
      <c r="L59" s="42" t="str">
        <f t="shared" si="2"/>
        <v/>
      </c>
      <c r="M59" s="48"/>
      <c r="N59" s="49"/>
    </row>
    <row r="60" spans="1:14" s="4" customFormat="1" x14ac:dyDescent="0.25">
      <c r="A60" s="9" t="s">
        <v>530</v>
      </c>
      <c r="B60" s="9" t="s">
        <v>217</v>
      </c>
      <c r="C60" s="3" t="s">
        <v>7</v>
      </c>
      <c r="D60" s="22"/>
      <c r="E60" s="41"/>
      <c r="F60" s="42">
        <f t="shared" si="2"/>
        <v>0</v>
      </c>
      <c r="G60" s="41"/>
      <c r="H60" s="42">
        <f t="shared" si="2"/>
        <v>0</v>
      </c>
      <c r="I60" s="41"/>
      <c r="J60" s="42">
        <f t="shared" si="2"/>
        <v>0</v>
      </c>
      <c r="K60" s="41">
        <f t="shared" si="3"/>
        <v>0</v>
      </c>
      <c r="L60" s="42">
        <f t="shared" si="2"/>
        <v>0</v>
      </c>
      <c r="M60" s="48"/>
      <c r="N60" s="49"/>
    </row>
    <row r="61" spans="1:14" s="4" customFormat="1" x14ac:dyDescent="0.25">
      <c r="A61" s="9" t="s">
        <v>531</v>
      </c>
      <c r="B61" s="9" t="s">
        <v>218</v>
      </c>
      <c r="C61" s="3" t="s">
        <v>7</v>
      </c>
      <c r="D61" s="22"/>
      <c r="E61" s="41"/>
      <c r="F61" s="42">
        <f t="shared" si="2"/>
        <v>0</v>
      </c>
      <c r="G61" s="41"/>
      <c r="H61" s="42">
        <f t="shared" si="2"/>
        <v>0</v>
      </c>
      <c r="I61" s="41"/>
      <c r="J61" s="42">
        <f t="shared" si="2"/>
        <v>0</v>
      </c>
      <c r="K61" s="41">
        <f t="shared" si="3"/>
        <v>0</v>
      </c>
      <c r="L61" s="42">
        <f t="shared" si="2"/>
        <v>0</v>
      </c>
      <c r="M61" s="48"/>
      <c r="N61" s="49"/>
    </row>
    <row r="62" spans="1:14" s="4" customFormat="1" x14ac:dyDescent="0.25">
      <c r="A62" s="9" t="s">
        <v>532</v>
      </c>
      <c r="B62" s="9" t="s">
        <v>219</v>
      </c>
      <c r="C62" s="3" t="s">
        <v>7</v>
      </c>
      <c r="D62" s="22"/>
      <c r="E62" s="41"/>
      <c r="F62" s="42">
        <f t="shared" si="2"/>
        <v>0</v>
      </c>
      <c r="G62" s="41"/>
      <c r="H62" s="42">
        <f t="shared" si="2"/>
        <v>0</v>
      </c>
      <c r="I62" s="41"/>
      <c r="J62" s="42">
        <f t="shared" si="2"/>
        <v>0</v>
      </c>
      <c r="K62" s="41">
        <f>IF(ISBLANK($C62),"",E62+G62+I62)</f>
        <v>0</v>
      </c>
      <c r="L62" s="42">
        <f t="shared" si="2"/>
        <v>0</v>
      </c>
      <c r="M62" s="48"/>
      <c r="N62" s="49"/>
    </row>
    <row r="63" spans="1:14" s="4" customFormat="1" x14ac:dyDescent="0.25">
      <c r="A63" s="9" t="s">
        <v>533</v>
      </c>
      <c r="B63" s="9" t="s">
        <v>248</v>
      </c>
      <c r="C63" s="3" t="s">
        <v>9</v>
      </c>
      <c r="D63" s="22"/>
      <c r="E63" s="41">
        <v>1</v>
      </c>
      <c r="F63" s="42">
        <f t="shared" si="2"/>
        <v>0</v>
      </c>
      <c r="G63" s="41">
        <v>2</v>
      </c>
      <c r="H63" s="42">
        <f t="shared" si="2"/>
        <v>0</v>
      </c>
      <c r="I63" s="41">
        <v>10</v>
      </c>
      <c r="J63" s="42">
        <f t="shared" si="2"/>
        <v>0</v>
      </c>
      <c r="K63" s="41">
        <f>IF(ISBLANK($C63),"",E63+G63+I63)</f>
        <v>13</v>
      </c>
      <c r="L63" s="42">
        <f t="shared" si="2"/>
        <v>0</v>
      </c>
      <c r="M63" s="48"/>
      <c r="N63" s="49"/>
    </row>
    <row r="64" spans="1:14" s="4" customFormat="1" x14ac:dyDescent="0.25">
      <c r="A64" s="9" t="s">
        <v>534</v>
      </c>
      <c r="B64" s="9" t="s">
        <v>249</v>
      </c>
      <c r="C64" s="3" t="s">
        <v>2</v>
      </c>
      <c r="D64" s="22"/>
      <c r="E64" s="41">
        <v>1</v>
      </c>
      <c r="F64" s="42">
        <f t="shared" si="2"/>
        <v>0</v>
      </c>
      <c r="G64" s="41"/>
      <c r="H64" s="42">
        <f t="shared" si="2"/>
        <v>0</v>
      </c>
      <c r="I64" s="41"/>
      <c r="J64" s="42">
        <f t="shared" si="2"/>
        <v>0</v>
      </c>
      <c r="K64" s="41">
        <f>IF(ISBLANK($C64),"",E64+G64+I64)</f>
        <v>1</v>
      </c>
      <c r="L64" s="42">
        <f t="shared" si="2"/>
        <v>0</v>
      </c>
      <c r="M64" s="48"/>
      <c r="N64" s="49"/>
    </row>
    <row r="65" spans="1:14" s="4" customFormat="1" x14ac:dyDescent="0.25">
      <c r="A65" s="9"/>
      <c r="B65" s="9"/>
      <c r="C65" s="3"/>
      <c r="D65" s="22"/>
      <c r="E65" s="41"/>
      <c r="F65" s="42" t="str">
        <f t="shared" si="2"/>
        <v/>
      </c>
      <c r="G65" s="41"/>
      <c r="H65" s="42" t="str">
        <f t="shared" si="2"/>
        <v/>
      </c>
      <c r="I65" s="41"/>
      <c r="J65" s="42" t="str">
        <f t="shared" si="2"/>
        <v/>
      </c>
      <c r="K65" s="41" t="str">
        <f t="shared" si="3"/>
        <v/>
      </c>
      <c r="L65" s="42" t="str">
        <f t="shared" si="2"/>
        <v/>
      </c>
      <c r="M65" s="48"/>
      <c r="N65" s="49"/>
    </row>
    <row r="66" spans="1:14" s="4" customFormat="1" x14ac:dyDescent="0.25">
      <c r="A66" s="9" t="s">
        <v>535</v>
      </c>
      <c r="B66" s="37" t="s">
        <v>250</v>
      </c>
      <c r="C66" s="3"/>
      <c r="D66" s="22"/>
      <c r="E66" s="41"/>
      <c r="F66" s="42" t="str">
        <f t="shared" si="2"/>
        <v/>
      </c>
      <c r="G66" s="41"/>
      <c r="H66" s="42" t="str">
        <f t="shared" si="2"/>
        <v/>
      </c>
      <c r="I66" s="41"/>
      <c r="J66" s="42" t="str">
        <f t="shared" si="2"/>
        <v/>
      </c>
      <c r="K66" s="41" t="str">
        <f t="shared" si="3"/>
        <v/>
      </c>
      <c r="L66" s="42" t="str">
        <f t="shared" si="2"/>
        <v/>
      </c>
      <c r="M66" s="48"/>
      <c r="N66" s="49"/>
    </row>
    <row r="67" spans="1:14" s="4" customFormat="1" x14ac:dyDescent="0.25">
      <c r="A67" s="9" t="s">
        <v>536</v>
      </c>
      <c r="B67" s="9" t="s">
        <v>212</v>
      </c>
      <c r="C67" s="3" t="s">
        <v>9</v>
      </c>
      <c r="D67" s="22"/>
      <c r="E67" s="41">
        <v>9157</v>
      </c>
      <c r="F67" s="42">
        <f t="shared" si="2"/>
        <v>0</v>
      </c>
      <c r="G67" s="41">
        <v>53143</v>
      </c>
      <c r="H67" s="42">
        <f t="shared" si="2"/>
        <v>0</v>
      </c>
      <c r="I67" s="41">
        <v>10418</v>
      </c>
      <c r="J67" s="42">
        <f t="shared" si="2"/>
        <v>0</v>
      </c>
      <c r="K67" s="41">
        <f t="shared" si="3"/>
        <v>72718</v>
      </c>
      <c r="L67" s="42">
        <f t="shared" si="2"/>
        <v>0</v>
      </c>
      <c r="M67" s="48"/>
      <c r="N67" s="49"/>
    </row>
    <row r="68" spans="1:14" s="4" customFormat="1" x14ac:dyDescent="0.25">
      <c r="A68" s="9" t="s">
        <v>537</v>
      </c>
      <c r="B68" s="9" t="s">
        <v>466</v>
      </c>
      <c r="C68" s="3" t="s">
        <v>9</v>
      </c>
      <c r="D68" s="22"/>
      <c r="E68" s="41">
        <v>320</v>
      </c>
      <c r="F68" s="42">
        <f t="shared" si="2"/>
        <v>0</v>
      </c>
      <c r="G68" s="41">
        <v>11498</v>
      </c>
      <c r="H68" s="42">
        <f t="shared" si="2"/>
        <v>0</v>
      </c>
      <c r="I68" s="41">
        <v>288</v>
      </c>
      <c r="J68" s="42">
        <f t="shared" si="2"/>
        <v>0</v>
      </c>
      <c r="K68" s="41">
        <f t="shared" si="3"/>
        <v>12106</v>
      </c>
      <c r="L68" s="42">
        <f t="shared" si="2"/>
        <v>0</v>
      </c>
      <c r="M68" s="48"/>
      <c r="N68" s="49"/>
    </row>
    <row r="69" spans="1:14" s="4" customFormat="1" x14ac:dyDescent="0.25">
      <c r="A69" s="9"/>
      <c r="B69" s="9"/>
      <c r="C69" s="3"/>
      <c r="D69" s="22"/>
      <c r="E69" s="41"/>
      <c r="F69" s="42" t="str">
        <f t="shared" si="2"/>
        <v/>
      </c>
      <c r="G69" s="41"/>
      <c r="H69" s="42" t="str">
        <f t="shared" si="2"/>
        <v/>
      </c>
      <c r="I69" s="41"/>
      <c r="J69" s="42" t="str">
        <f t="shared" si="2"/>
        <v/>
      </c>
      <c r="K69" s="41"/>
      <c r="L69" s="42" t="str">
        <f t="shared" si="2"/>
        <v/>
      </c>
      <c r="M69" s="48"/>
      <c r="N69" s="49"/>
    </row>
    <row r="70" spans="1:14" x14ac:dyDescent="0.25">
      <c r="A70" s="9" t="s">
        <v>538</v>
      </c>
      <c r="B70" s="9" t="s">
        <v>251</v>
      </c>
      <c r="C70" s="3" t="s">
        <v>9</v>
      </c>
      <c r="D70" s="22"/>
      <c r="E70" s="41"/>
      <c r="F70" s="42">
        <f t="shared" si="2"/>
        <v>0</v>
      </c>
      <c r="G70" s="41">
        <v>3980</v>
      </c>
      <c r="H70" s="42">
        <f t="shared" si="2"/>
        <v>0</v>
      </c>
      <c r="I70" s="41">
        <v>2250</v>
      </c>
      <c r="J70" s="42">
        <f t="shared" si="2"/>
        <v>0</v>
      </c>
      <c r="K70" s="41">
        <f t="shared" si="3"/>
        <v>6230</v>
      </c>
      <c r="L70" s="42">
        <f t="shared" si="2"/>
        <v>0</v>
      </c>
    </row>
    <row r="71" spans="1:14" x14ac:dyDescent="0.25">
      <c r="A71" s="9" t="s">
        <v>539</v>
      </c>
      <c r="B71" s="9" t="s">
        <v>41</v>
      </c>
      <c r="C71" s="3" t="s">
        <v>9</v>
      </c>
      <c r="D71" s="22"/>
      <c r="E71" s="41"/>
      <c r="F71" s="42">
        <f t="shared" si="2"/>
        <v>0</v>
      </c>
      <c r="G71" s="41">
        <v>3980</v>
      </c>
      <c r="H71" s="42">
        <f t="shared" si="2"/>
        <v>0</v>
      </c>
      <c r="I71" s="41">
        <v>2250</v>
      </c>
      <c r="J71" s="42">
        <f t="shared" si="2"/>
        <v>0</v>
      </c>
      <c r="K71" s="41">
        <f t="shared" si="3"/>
        <v>6230</v>
      </c>
      <c r="L71" s="42">
        <f t="shared" si="2"/>
        <v>0</v>
      </c>
    </row>
    <row r="72" spans="1:14" s="4" customFormat="1" x14ac:dyDescent="0.25">
      <c r="A72" s="9" t="s">
        <v>540</v>
      </c>
      <c r="B72" s="9" t="s">
        <v>465</v>
      </c>
      <c r="C72" s="3" t="s">
        <v>9</v>
      </c>
      <c r="D72" s="22"/>
      <c r="E72" s="41">
        <v>10</v>
      </c>
      <c r="F72" s="42">
        <f t="shared" si="2"/>
        <v>0</v>
      </c>
      <c r="G72" s="41">
        <v>108</v>
      </c>
      <c r="H72" s="42">
        <f t="shared" si="2"/>
        <v>0</v>
      </c>
      <c r="I72" s="41">
        <v>101</v>
      </c>
      <c r="J72" s="42">
        <f t="shared" si="2"/>
        <v>0</v>
      </c>
      <c r="K72" s="41">
        <f>IF(ISBLANK($C72),"",E72+G72+I72)</f>
        <v>219</v>
      </c>
      <c r="L72" s="42">
        <f t="shared" si="2"/>
        <v>0</v>
      </c>
      <c r="M72" s="48"/>
      <c r="N72" s="49"/>
    </row>
    <row r="73" spans="1:14" x14ac:dyDescent="0.25">
      <c r="A73" s="9"/>
      <c r="B73" s="9"/>
      <c r="C73" s="3"/>
      <c r="D73" s="22"/>
      <c r="E73" s="41"/>
      <c r="F73" s="42" t="str">
        <f t="shared" si="2"/>
        <v/>
      </c>
      <c r="G73" s="41"/>
      <c r="H73" s="42" t="str">
        <f t="shared" si="2"/>
        <v/>
      </c>
      <c r="I73" s="41"/>
      <c r="J73" s="42" t="str">
        <f t="shared" si="2"/>
        <v/>
      </c>
      <c r="K73" s="41" t="str">
        <f t="shared" si="3"/>
        <v/>
      </c>
      <c r="L73" s="42" t="str">
        <f t="shared" si="2"/>
        <v/>
      </c>
    </row>
    <row r="74" spans="1:14" x14ac:dyDescent="0.25">
      <c r="A74" s="9" t="s">
        <v>541</v>
      </c>
      <c r="B74" s="37" t="s">
        <v>183</v>
      </c>
      <c r="C74" s="3"/>
      <c r="D74" s="22"/>
      <c r="E74" s="41"/>
      <c r="F74" s="42" t="str">
        <f t="shared" si="2"/>
        <v/>
      </c>
      <c r="G74" s="41"/>
      <c r="H74" s="42" t="str">
        <f t="shared" si="2"/>
        <v/>
      </c>
      <c r="I74" s="41"/>
      <c r="J74" s="42" t="str">
        <f t="shared" si="2"/>
        <v/>
      </c>
      <c r="K74" s="41" t="str">
        <f t="shared" si="3"/>
        <v/>
      </c>
      <c r="L74" s="42" t="str">
        <f t="shared" ref="L74:L108" si="4">IF(ISBLANK($C74),"",K74*$D74)</f>
        <v/>
      </c>
    </row>
    <row r="75" spans="1:14" x14ac:dyDescent="0.25">
      <c r="A75" s="9" t="s">
        <v>542</v>
      </c>
      <c r="B75" s="9" t="s">
        <v>252</v>
      </c>
      <c r="C75" s="3" t="s">
        <v>9</v>
      </c>
      <c r="D75" s="22"/>
      <c r="E75" s="41">
        <v>1962</v>
      </c>
      <c r="F75" s="42">
        <f t="shared" si="2"/>
        <v>0</v>
      </c>
      <c r="G75" s="41">
        <v>49234</v>
      </c>
      <c r="H75" s="42">
        <f t="shared" si="2"/>
        <v>0</v>
      </c>
      <c r="I75" s="41">
        <v>1716</v>
      </c>
      <c r="J75" s="42">
        <f t="shared" si="2"/>
        <v>0</v>
      </c>
      <c r="K75" s="41">
        <f t="shared" si="3"/>
        <v>52912</v>
      </c>
      <c r="L75" s="42">
        <f t="shared" si="4"/>
        <v>0</v>
      </c>
    </row>
    <row r="76" spans="1:14" x14ac:dyDescent="0.25">
      <c r="A76" s="9" t="s">
        <v>543</v>
      </c>
      <c r="B76" s="9" t="s">
        <v>253</v>
      </c>
      <c r="C76" s="3" t="s">
        <v>9</v>
      </c>
      <c r="D76" s="22"/>
      <c r="E76" s="41">
        <v>491</v>
      </c>
      <c r="F76" s="42">
        <f t="shared" si="2"/>
        <v>0</v>
      </c>
      <c r="G76" s="41">
        <v>12309</v>
      </c>
      <c r="H76" s="42">
        <f t="shared" si="2"/>
        <v>0</v>
      </c>
      <c r="I76" s="41">
        <v>429</v>
      </c>
      <c r="J76" s="42">
        <f t="shared" si="2"/>
        <v>0</v>
      </c>
      <c r="K76" s="41">
        <f t="shared" si="3"/>
        <v>13229</v>
      </c>
      <c r="L76" s="42">
        <f t="shared" si="4"/>
        <v>0</v>
      </c>
    </row>
    <row r="77" spans="1:14" x14ac:dyDescent="0.25">
      <c r="A77" s="9"/>
      <c r="B77" s="9"/>
      <c r="C77" s="3"/>
      <c r="D77" s="22"/>
      <c r="E77" s="41"/>
      <c r="F77" s="42" t="str">
        <f t="shared" si="2"/>
        <v/>
      </c>
      <c r="G77" s="41"/>
      <c r="H77" s="42" t="str">
        <f t="shared" si="2"/>
        <v/>
      </c>
      <c r="I77" s="41"/>
      <c r="J77" s="42" t="str">
        <f t="shared" si="2"/>
        <v/>
      </c>
      <c r="K77" s="41" t="str">
        <f t="shared" si="3"/>
        <v/>
      </c>
      <c r="L77" s="42" t="str">
        <f t="shared" si="4"/>
        <v/>
      </c>
    </row>
    <row r="78" spans="1:14" x14ac:dyDescent="0.25">
      <c r="A78" s="9" t="s">
        <v>544</v>
      </c>
      <c r="B78" s="37" t="s">
        <v>182</v>
      </c>
      <c r="C78" s="3"/>
      <c r="D78" s="22"/>
      <c r="E78" s="41"/>
      <c r="F78" s="42" t="str">
        <f t="shared" si="2"/>
        <v/>
      </c>
      <c r="G78" s="41"/>
      <c r="H78" s="42" t="str">
        <f t="shared" si="2"/>
        <v/>
      </c>
      <c r="I78" s="41"/>
      <c r="J78" s="42" t="str">
        <f t="shared" si="2"/>
        <v/>
      </c>
      <c r="K78" s="41" t="str">
        <f t="shared" si="3"/>
        <v/>
      </c>
      <c r="L78" s="42" t="str">
        <f t="shared" si="4"/>
        <v/>
      </c>
    </row>
    <row r="79" spans="1:14" x14ac:dyDescent="0.25">
      <c r="A79" s="9" t="s">
        <v>545</v>
      </c>
      <c r="B79" s="9" t="s">
        <v>254</v>
      </c>
      <c r="C79" s="3" t="s">
        <v>9</v>
      </c>
      <c r="D79" s="22"/>
      <c r="E79" s="41">
        <v>102</v>
      </c>
      <c r="F79" s="42">
        <f t="shared" si="2"/>
        <v>0</v>
      </c>
      <c r="G79" s="41">
        <v>120</v>
      </c>
      <c r="H79" s="42">
        <f t="shared" si="2"/>
        <v>0</v>
      </c>
      <c r="I79" s="41"/>
      <c r="J79" s="42">
        <f t="shared" si="2"/>
        <v>0</v>
      </c>
      <c r="K79" s="41">
        <f t="shared" si="3"/>
        <v>222</v>
      </c>
      <c r="L79" s="42">
        <f t="shared" si="4"/>
        <v>0</v>
      </c>
    </row>
    <row r="80" spans="1:14" x14ac:dyDescent="0.25">
      <c r="A80" s="9" t="s">
        <v>546</v>
      </c>
      <c r="B80" s="9" t="s">
        <v>255</v>
      </c>
      <c r="C80" s="3" t="s">
        <v>9</v>
      </c>
      <c r="D80" s="22"/>
      <c r="E80" s="41"/>
      <c r="F80" s="42">
        <f t="shared" si="2"/>
        <v>0</v>
      </c>
      <c r="G80" s="41"/>
      <c r="H80" s="42">
        <f t="shared" si="2"/>
        <v>0</v>
      </c>
      <c r="I80" s="41">
        <v>660</v>
      </c>
      <c r="J80" s="42">
        <f t="shared" si="2"/>
        <v>0</v>
      </c>
      <c r="K80" s="41">
        <f t="shared" si="3"/>
        <v>660</v>
      </c>
      <c r="L80" s="42">
        <f t="shared" si="4"/>
        <v>0</v>
      </c>
    </row>
    <row r="81" spans="1:14" x14ac:dyDescent="0.25">
      <c r="A81" s="9"/>
      <c r="B81" s="9"/>
      <c r="C81" s="3"/>
      <c r="D81" s="22"/>
      <c r="E81" s="41"/>
      <c r="F81" s="42"/>
      <c r="G81" s="41"/>
      <c r="H81" s="42" t="str">
        <f t="shared" si="2"/>
        <v/>
      </c>
      <c r="I81" s="41"/>
      <c r="J81" s="42" t="str">
        <f t="shared" si="2"/>
        <v/>
      </c>
      <c r="K81" s="41" t="str">
        <f t="shared" si="3"/>
        <v/>
      </c>
      <c r="L81" s="42" t="str">
        <f t="shared" si="4"/>
        <v/>
      </c>
    </row>
    <row r="82" spans="1:14" x14ac:dyDescent="0.25">
      <c r="A82" s="9" t="s">
        <v>547</v>
      </c>
      <c r="B82" s="37" t="s">
        <v>256</v>
      </c>
      <c r="C82" s="3"/>
      <c r="D82" s="22"/>
      <c r="E82" s="41"/>
      <c r="F82" s="42"/>
      <c r="G82" s="41"/>
      <c r="H82" s="42" t="str">
        <f t="shared" si="2"/>
        <v/>
      </c>
      <c r="I82" s="41"/>
      <c r="J82" s="42" t="str">
        <f t="shared" si="2"/>
        <v/>
      </c>
      <c r="K82" s="41" t="str">
        <f t="shared" si="3"/>
        <v/>
      </c>
      <c r="L82" s="42" t="str">
        <f t="shared" si="4"/>
        <v/>
      </c>
    </row>
    <row r="83" spans="1:14" x14ac:dyDescent="0.25">
      <c r="A83" s="9" t="s">
        <v>548</v>
      </c>
      <c r="B83" s="9" t="s">
        <v>257</v>
      </c>
      <c r="C83" s="3"/>
      <c r="D83" s="22"/>
      <c r="E83" s="41"/>
      <c r="F83" s="42" t="str">
        <f t="shared" si="2"/>
        <v/>
      </c>
      <c r="G83" s="41"/>
      <c r="H83" s="42" t="str">
        <f t="shared" si="2"/>
        <v/>
      </c>
      <c r="I83" s="41"/>
      <c r="J83" s="42" t="str">
        <f t="shared" si="2"/>
        <v/>
      </c>
      <c r="K83" s="41" t="str">
        <f>IF(ISBLANK($C83),"",E83+G83+I83)</f>
        <v/>
      </c>
      <c r="L83" s="42" t="str">
        <f t="shared" si="4"/>
        <v/>
      </c>
    </row>
    <row r="84" spans="1:14" x14ac:dyDescent="0.25">
      <c r="A84" s="9" t="s">
        <v>549</v>
      </c>
      <c r="B84" s="9" t="s">
        <v>457</v>
      </c>
      <c r="C84" s="3" t="s">
        <v>9</v>
      </c>
      <c r="D84" s="22"/>
      <c r="E84" s="41">
        <v>24</v>
      </c>
      <c r="F84" s="42">
        <f t="shared" si="2"/>
        <v>0</v>
      </c>
      <c r="G84" s="41"/>
      <c r="H84" s="42">
        <f t="shared" si="2"/>
        <v>0</v>
      </c>
      <c r="I84" s="41"/>
      <c r="J84" s="42">
        <f t="shared" si="2"/>
        <v>0</v>
      </c>
      <c r="K84" s="41">
        <f t="shared" si="3"/>
        <v>24</v>
      </c>
      <c r="L84" s="42">
        <f t="shared" si="4"/>
        <v>0</v>
      </c>
    </row>
    <row r="85" spans="1:14" x14ac:dyDescent="0.25">
      <c r="A85" s="9" t="s">
        <v>550</v>
      </c>
      <c r="B85" s="9" t="s">
        <v>258</v>
      </c>
      <c r="C85" s="3" t="s">
        <v>9</v>
      </c>
      <c r="D85" s="22"/>
      <c r="E85" s="41"/>
      <c r="F85" s="42">
        <f t="shared" si="2"/>
        <v>0</v>
      </c>
      <c r="G85" s="41">
        <v>240</v>
      </c>
      <c r="H85" s="42">
        <f t="shared" si="2"/>
        <v>0</v>
      </c>
      <c r="I85" s="41"/>
      <c r="J85" s="42">
        <f t="shared" si="2"/>
        <v>0</v>
      </c>
      <c r="K85" s="41">
        <f t="shared" si="3"/>
        <v>240</v>
      </c>
      <c r="L85" s="42">
        <f t="shared" si="4"/>
        <v>0</v>
      </c>
    </row>
    <row r="86" spans="1:14" s="4" customFormat="1" x14ac:dyDescent="0.25">
      <c r="A86" s="9" t="s">
        <v>551</v>
      </c>
      <c r="B86" s="9" t="s">
        <v>149</v>
      </c>
      <c r="C86" s="3" t="s">
        <v>9</v>
      </c>
      <c r="D86" s="22"/>
      <c r="E86" s="41">
        <v>96</v>
      </c>
      <c r="F86" s="42">
        <f t="shared" si="2"/>
        <v>0</v>
      </c>
      <c r="G86" s="41">
        <v>575</v>
      </c>
      <c r="H86" s="42">
        <f t="shared" si="2"/>
        <v>0</v>
      </c>
      <c r="I86" s="41"/>
      <c r="J86" s="42">
        <f t="shared" si="2"/>
        <v>0</v>
      </c>
      <c r="K86" s="41">
        <f t="shared" si="3"/>
        <v>671</v>
      </c>
      <c r="L86" s="42">
        <f t="shared" si="4"/>
        <v>0</v>
      </c>
      <c r="M86" s="48"/>
      <c r="N86" s="49"/>
    </row>
    <row r="87" spans="1:14" s="4" customFormat="1" x14ac:dyDescent="0.25">
      <c r="A87" s="9"/>
      <c r="B87" s="9"/>
      <c r="C87" s="3"/>
      <c r="D87" s="22"/>
      <c r="E87" s="41"/>
      <c r="F87" s="42" t="str">
        <f t="shared" si="2"/>
        <v/>
      </c>
      <c r="G87" s="41"/>
      <c r="H87" s="42" t="str">
        <f t="shared" si="2"/>
        <v/>
      </c>
      <c r="I87" s="41"/>
      <c r="J87" s="42" t="str">
        <f t="shared" si="2"/>
        <v/>
      </c>
      <c r="K87" s="41" t="str">
        <f t="shared" si="3"/>
        <v/>
      </c>
      <c r="L87" s="42" t="str">
        <f t="shared" si="4"/>
        <v/>
      </c>
      <c r="M87" s="48"/>
      <c r="N87" s="49"/>
    </row>
    <row r="88" spans="1:14" s="4" customFormat="1" x14ac:dyDescent="0.25">
      <c r="A88" s="9" t="s">
        <v>552</v>
      </c>
      <c r="B88" s="37" t="s">
        <v>178</v>
      </c>
      <c r="C88" s="3"/>
      <c r="D88" s="22"/>
      <c r="E88" s="41"/>
      <c r="F88" s="42" t="str">
        <f t="shared" si="2"/>
        <v/>
      </c>
      <c r="G88" s="41"/>
      <c r="H88" s="42" t="str">
        <f t="shared" si="2"/>
        <v/>
      </c>
      <c r="I88" s="41"/>
      <c r="J88" s="42" t="str">
        <f t="shared" si="2"/>
        <v/>
      </c>
      <c r="K88" s="41" t="str">
        <f t="shared" si="3"/>
        <v/>
      </c>
      <c r="L88" s="42" t="str">
        <f t="shared" si="4"/>
        <v/>
      </c>
      <c r="M88" s="48"/>
      <c r="N88" s="49"/>
    </row>
    <row r="89" spans="1:14" s="4" customFormat="1" x14ac:dyDescent="0.25">
      <c r="A89" s="9" t="s">
        <v>553</v>
      </c>
      <c r="B89" s="9" t="s">
        <v>311</v>
      </c>
      <c r="C89" s="3"/>
      <c r="D89" s="22"/>
      <c r="E89" s="41"/>
      <c r="F89" s="42" t="str">
        <f t="shared" si="2"/>
        <v/>
      </c>
      <c r="G89" s="41"/>
      <c r="H89" s="42" t="str">
        <f t="shared" si="2"/>
        <v/>
      </c>
      <c r="I89" s="41"/>
      <c r="J89" s="42" t="str">
        <f t="shared" si="2"/>
        <v/>
      </c>
      <c r="K89" s="41" t="str">
        <f t="shared" si="3"/>
        <v/>
      </c>
      <c r="L89" s="42" t="str">
        <f t="shared" si="4"/>
        <v/>
      </c>
      <c r="M89" s="48"/>
      <c r="N89" s="49"/>
    </row>
    <row r="90" spans="1:14" s="4" customFormat="1" x14ac:dyDescent="0.25">
      <c r="A90" s="9" t="s">
        <v>554</v>
      </c>
      <c r="B90" s="9" t="s">
        <v>312</v>
      </c>
      <c r="C90" s="3" t="s">
        <v>7</v>
      </c>
      <c r="D90" s="22"/>
      <c r="E90" s="41"/>
      <c r="F90" s="42">
        <f t="shared" si="2"/>
        <v>0</v>
      </c>
      <c r="G90" s="41">
        <v>300</v>
      </c>
      <c r="H90" s="42">
        <f t="shared" si="2"/>
        <v>0</v>
      </c>
      <c r="I90" s="41"/>
      <c r="J90" s="42">
        <f t="shared" si="2"/>
        <v>0</v>
      </c>
      <c r="K90" s="41">
        <f t="shared" si="3"/>
        <v>300</v>
      </c>
      <c r="L90" s="42">
        <f t="shared" si="4"/>
        <v>0</v>
      </c>
      <c r="M90" s="48"/>
      <c r="N90" s="49"/>
    </row>
    <row r="91" spans="1:14" s="4" customFormat="1" x14ac:dyDescent="0.25">
      <c r="A91" s="9" t="s">
        <v>555</v>
      </c>
      <c r="B91" s="9" t="s">
        <v>313</v>
      </c>
      <c r="C91" s="3"/>
      <c r="D91" s="22"/>
      <c r="E91" s="41"/>
      <c r="F91" s="42" t="str">
        <f t="shared" si="2"/>
        <v/>
      </c>
      <c r="G91" s="41"/>
      <c r="H91" s="42" t="str">
        <f t="shared" si="2"/>
        <v/>
      </c>
      <c r="I91" s="41"/>
      <c r="J91" s="42" t="str">
        <f t="shared" si="2"/>
        <v/>
      </c>
      <c r="K91" s="41"/>
      <c r="L91" s="42" t="str">
        <f t="shared" si="4"/>
        <v/>
      </c>
      <c r="M91" s="48"/>
      <c r="N91" s="49"/>
    </row>
    <row r="92" spans="1:14" s="4" customFormat="1" x14ac:dyDescent="0.25">
      <c r="A92" s="9" t="s">
        <v>556</v>
      </c>
      <c r="B92" s="9" t="s">
        <v>314</v>
      </c>
      <c r="C92" s="3" t="s">
        <v>2</v>
      </c>
      <c r="D92" s="22"/>
      <c r="E92" s="41"/>
      <c r="F92" s="42">
        <f t="shared" si="2"/>
        <v>0</v>
      </c>
      <c r="G92" s="41">
        <v>30</v>
      </c>
      <c r="H92" s="42" t="s">
        <v>35</v>
      </c>
      <c r="I92" s="41"/>
      <c r="J92" s="42">
        <f t="shared" si="2"/>
        <v>0</v>
      </c>
      <c r="K92" s="41"/>
      <c r="L92" s="42">
        <f t="shared" si="4"/>
        <v>0</v>
      </c>
      <c r="M92" s="48"/>
      <c r="N92" s="49"/>
    </row>
    <row r="93" spans="1:14" s="4" customFormat="1" x14ac:dyDescent="0.25">
      <c r="A93" s="9" t="s">
        <v>557</v>
      </c>
      <c r="B93" s="9" t="s">
        <v>315</v>
      </c>
      <c r="C93" s="3" t="s">
        <v>2</v>
      </c>
      <c r="D93" s="22"/>
      <c r="E93" s="41"/>
      <c r="F93" s="42">
        <f t="shared" si="2"/>
        <v>0</v>
      </c>
      <c r="G93" s="41">
        <v>30</v>
      </c>
      <c r="H93" s="42">
        <f t="shared" si="2"/>
        <v>0</v>
      </c>
      <c r="I93" s="41"/>
      <c r="J93" s="42">
        <f t="shared" si="2"/>
        <v>0</v>
      </c>
      <c r="K93" s="41">
        <f t="shared" si="3"/>
        <v>30</v>
      </c>
      <c r="L93" s="42">
        <f t="shared" si="4"/>
        <v>0</v>
      </c>
      <c r="M93" s="48"/>
      <c r="N93" s="49"/>
    </row>
    <row r="94" spans="1:14" s="4" customFormat="1" x14ac:dyDescent="0.25">
      <c r="A94" s="9" t="s">
        <v>558</v>
      </c>
      <c r="B94" s="9" t="s">
        <v>331</v>
      </c>
      <c r="C94" s="3" t="s">
        <v>2</v>
      </c>
      <c r="D94" s="22"/>
      <c r="E94" s="41"/>
      <c r="F94" s="42">
        <f t="shared" si="2"/>
        <v>0</v>
      </c>
      <c r="G94" s="41">
        <v>30</v>
      </c>
      <c r="H94" s="42" t="s">
        <v>35</v>
      </c>
      <c r="I94" s="41"/>
      <c r="J94" s="42">
        <f t="shared" si="2"/>
        <v>0</v>
      </c>
      <c r="K94" s="41"/>
      <c r="L94" s="42">
        <f t="shared" si="4"/>
        <v>0</v>
      </c>
      <c r="M94" s="48"/>
      <c r="N94" s="49"/>
    </row>
    <row r="95" spans="1:14" s="4" customFormat="1" x14ac:dyDescent="0.25">
      <c r="A95" s="9" t="s">
        <v>559</v>
      </c>
      <c r="B95" s="9" t="s">
        <v>316</v>
      </c>
      <c r="C95" s="3" t="s">
        <v>2</v>
      </c>
      <c r="D95" s="22"/>
      <c r="E95" s="41"/>
      <c r="F95" s="42">
        <f t="shared" si="2"/>
        <v>0</v>
      </c>
      <c r="G95" s="41">
        <v>30</v>
      </c>
      <c r="H95" s="42" t="s">
        <v>35</v>
      </c>
      <c r="I95" s="41"/>
      <c r="J95" s="42">
        <f t="shared" si="2"/>
        <v>0</v>
      </c>
      <c r="K95" s="41"/>
      <c r="L95" s="42">
        <f t="shared" si="4"/>
        <v>0</v>
      </c>
      <c r="M95" s="48"/>
      <c r="N95" s="49"/>
    </row>
    <row r="96" spans="1:14" s="4" customFormat="1" x14ac:dyDescent="0.25">
      <c r="A96" s="9" t="s">
        <v>560</v>
      </c>
      <c r="B96" s="9" t="s">
        <v>332</v>
      </c>
      <c r="C96" s="3" t="s">
        <v>7</v>
      </c>
      <c r="D96" s="22"/>
      <c r="E96" s="41"/>
      <c r="F96" s="42">
        <f t="shared" si="2"/>
        <v>0</v>
      </c>
      <c r="G96" s="41">
        <v>300</v>
      </c>
      <c r="H96" s="42">
        <f t="shared" si="2"/>
        <v>0</v>
      </c>
      <c r="I96" s="41"/>
      <c r="J96" s="42">
        <f t="shared" si="2"/>
        <v>0</v>
      </c>
      <c r="K96" s="41">
        <f t="shared" ref="K96" si="5">IF(ISBLANK($C96),"",E96+G96+I96)</f>
        <v>300</v>
      </c>
      <c r="L96" s="42">
        <f t="shared" si="4"/>
        <v>0</v>
      </c>
      <c r="M96" s="48"/>
      <c r="N96" s="49"/>
    </row>
    <row r="97" spans="1:15" s="4" customFormat="1" x14ac:dyDescent="0.25">
      <c r="A97" s="9"/>
      <c r="B97" s="9"/>
      <c r="C97" s="3"/>
      <c r="D97" s="22"/>
      <c r="E97" s="41"/>
      <c r="F97" s="42" t="str">
        <f t="shared" si="2"/>
        <v/>
      </c>
      <c r="G97" s="41"/>
      <c r="H97" s="42" t="str">
        <f t="shared" si="2"/>
        <v/>
      </c>
      <c r="I97" s="41"/>
      <c r="J97" s="42" t="str">
        <f t="shared" si="2"/>
        <v/>
      </c>
      <c r="K97" s="41"/>
      <c r="L97" s="42" t="str">
        <f t="shared" si="4"/>
        <v/>
      </c>
      <c r="M97" s="48"/>
      <c r="N97" s="49"/>
    </row>
    <row r="98" spans="1:15" s="4" customFormat="1" x14ac:dyDescent="0.25">
      <c r="A98" s="9" t="s">
        <v>561</v>
      </c>
      <c r="B98" s="9" t="s">
        <v>317</v>
      </c>
      <c r="C98" s="3" t="s">
        <v>7</v>
      </c>
      <c r="D98" s="22"/>
      <c r="E98" s="41"/>
      <c r="F98" s="42">
        <f t="shared" si="2"/>
        <v>0</v>
      </c>
      <c r="G98" s="41">
        <v>2000</v>
      </c>
      <c r="H98" s="42">
        <f t="shared" si="2"/>
        <v>0</v>
      </c>
      <c r="I98" s="41">
        <v>500</v>
      </c>
      <c r="J98" s="42">
        <f t="shared" si="2"/>
        <v>0</v>
      </c>
      <c r="K98" s="41">
        <f t="shared" si="3"/>
        <v>2500</v>
      </c>
      <c r="L98" s="42">
        <f t="shared" si="4"/>
        <v>0</v>
      </c>
      <c r="M98" s="48"/>
      <c r="N98" s="49"/>
    </row>
    <row r="99" spans="1:15" s="4" customFormat="1" x14ac:dyDescent="0.25">
      <c r="A99" s="9" t="s">
        <v>562</v>
      </c>
      <c r="B99" s="9" t="s">
        <v>318</v>
      </c>
      <c r="C99" s="3" t="s">
        <v>7</v>
      </c>
      <c r="D99" s="22"/>
      <c r="E99" s="41">
        <v>2386</v>
      </c>
      <c r="F99" s="42">
        <f t="shared" si="2"/>
        <v>0</v>
      </c>
      <c r="G99" s="41">
        <v>52508</v>
      </c>
      <c r="H99" s="42">
        <f t="shared" si="2"/>
        <v>0</v>
      </c>
      <c r="I99" s="41">
        <v>10521</v>
      </c>
      <c r="J99" s="42">
        <f t="shared" si="2"/>
        <v>0</v>
      </c>
      <c r="K99" s="41">
        <f t="shared" si="3"/>
        <v>65415</v>
      </c>
      <c r="L99" s="42">
        <f t="shared" si="4"/>
        <v>0</v>
      </c>
      <c r="M99" s="48"/>
      <c r="N99" s="49"/>
    </row>
    <row r="100" spans="1:15" s="4" customFormat="1" x14ac:dyDescent="0.25">
      <c r="A100" s="9"/>
      <c r="B100" s="9"/>
      <c r="C100" s="3"/>
      <c r="D100" s="22"/>
      <c r="E100" s="41"/>
      <c r="F100" s="42" t="str">
        <f t="shared" si="2"/>
        <v/>
      </c>
      <c r="G100" s="41"/>
      <c r="H100" s="42" t="str">
        <f t="shared" si="2"/>
        <v/>
      </c>
      <c r="I100" s="41"/>
      <c r="J100" s="42" t="str">
        <f t="shared" si="2"/>
        <v/>
      </c>
      <c r="K100" s="41" t="str">
        <f t="shared" si="3"/>
        <v/>
      </c>
      <c r="L100" s="42" t="str">
        <f t="shared" si="4"/>
        <v/>
      </c>
      <c r="M100" s="48"/>
      <c r="N100" s="49"/>
    </row>
    <row r="101" spans="1:15" s="4" customFormat="1" x14ac:dyDescent="0.25">
      <c r="A101" s="9" t="s">
        <v>563</v>
      </c>
      <c r="B101" s="37" t="s">
        <v>180</v>
      </c>
      <c r="C101" s="3"/>
      <c r="D101" s="22"/>
      <c r="E101" s="41"/>
      <c r="F101" s="42" t="str">
        <f t="shared" si="2"/>
        <v/>
      </c>
      <c r="G101" s="41"/>
      <c r="H101" s="42" t="str">
        <f t="shared" si="2"/>
        <v/>
      </c>
      <c r="I101" s="41"/>
      <c r="J101" s="42" t="str">
        <f t="shared" si="2"/>
        <v/>
      </c>
      <c r="K101" s="41" t="str">
        <f t="shared" si="3"/>
        <v/>
      </c>
      <c r="L101" s="42" t="str">
        <f t="shared" si="4"/>
        <v/>
      </c>
      <c r="M101" s="48"/>
      <c r="N101" s="49"/>
    </row>
    <row r="102" spans="1:15" s="4" customFormat="1" ht="13.15" customHeight="1" x14ac:dyDescent="0.25">
      <c r="A102" s="9" t="s">
        <v>564</v>
      </c>
      <c r="B102" s="9" t="s">
        <v>330</v>
      </c>
      <c r="C102" s="3" t="s">
        <v>9</v>
      </c>
      <c r="D102" s="22"/>
      <c r="E102" s="41">
        <v>10720</v>
      </c>
      <c r="F102" s="42">
        <f t="shared" si="2"/>
        <v>0</v>
      </c>
      <c r="G102" s="41">
        <v>11950</v>
      </c>
      <c r="H102" s="42">
        <f t="shared" si="2"/>
        <v>0</v>
      </c>
      <c r="I102" s="41">
        <v>9690</v>
      </c>
      <c r="J102" s="42">
        <f t="shared" si="2"/>
        <v>0</v>
      </c>
      <c r="K102" s="41">
        <f t="shared" si="3"/>
        <v>32360</v>
      </c>
      <c r="L102" s="42">
        <f t="shared" si="4"/>
        <v>0</v>
      </c>
      <c r="M102" s="48"/>
      <c r="N102" s="49"/>
    </row>
    <row r="103" spans="1:15" s="4" customFormat="1" x14ac:dyDescent="0.25">
      <c r="A103" s="9" t="s">
        <v>565</v>
      </c>
      <c r="B103" s="9" t="s">
        <v>33</v>
      </c>
      <c r="C103" s="3" t="s">
        <v>10</v>
      </c>
      <c r="D103" s="22"/>
      <c r="E103" s="41">
        <v>85760</v>
      </c>
      <c r="F103" s="42">
        <f t="shared" si="2"/>
        <v>0</v>
      </c>
      <c r="G103" s="41">
        <v>95600</v>
      </c>
      <c r="H103" s="42">
        <f t="shared" si="2"/>
        <v>0</v>
      </c>
      <c r="I103" s="41">
        <v>77520</v>
      </c>
      <c r="J103" s="42">
        <f t="shared" si="2"/>
        <v>0</v>
      </c>
      <c r="K103" s="41">
        <f t="shared" si="3"/>
        <v>258880</v>
      </c>
      <c r="L103" s="42">
        <f t="shared" si="4"/>
        <v>0</v>
      </c>
      <c r="M103" s="48"/>
      <c r="N103" s="49"/>
    </row>
    <row r="104" spans="1:15" s="4" customFormat="1" x14ac:dyDescent="0.25">
      <c r="A104" s="9"/>
      <c r="B104" s="9"/>
      <c r="C104" s="3"/>
      <c r="D104" s="22"/>
      <c r="E104" s="41"/>
      <c r="F104" s="42" t="str">
        <f t="shared" si="2"/>
        <v/>
      </c>
      <c r="G104" s="41"/>
      <c r="H104" s="42" t="str">
        <f t="shared" si="2"/>
        <v/>
      </c>
      <c r="I104" s="41"/>
      <c r="J104" s="42" t="str">
        <f t="shared" si="2"/>
        <v/>
      </c>
      <c r="K104" s="41" t="str">
        <f t="shared" si="3"/>
        <v/>
      </c>
      <c r="L104" s="42" t="str">
        <f t="shared" si="4"/>
        <v/>
      </c>
      <c r="M104" s="48"/>
      <c r="N104" s="49"/>
    </row>
    <row r="105" spans="1:15" s="4" customFormat="1" x14ac:dyDescent="0.25">
      <c r="A105" s="9" t="s">
        <v>566</v>
      </c>
      <c r="B105" s="9" t="s">
        <v>119</v>
      </c>
      <c r="C105" s="3" t="s">
        <v>7</v>
      </c>
      <c r="D105" s="22"/>
      <c r="E105" s="41"/>
      <c r="F105" s="42">
        <f t="shared" si="2"/>
        <v>0</v>
      </c>
      <c r="G105" s="41">
        <v>300</v>
      </c>
      <c r="H105" s="42">
        <f t="shared" si="2"/>
        <v>0</v>
      </c>
      <c r="I105" s="41">
        <v>750</v>
      </c>
      <c r="J105" s="42">
        <f t="shared" si="2"/>
        <v>0</v>
      </c>
      <c r="K105" s="41">
        <f t="shared" si="3"/>
        <v>1050</v>
      </c>
      <c r="L105" s="42">
        <f t="shared" si="4"/>
        <v>0</v>
      </c>
      <c r="M105" s="48"/>
      <c r="N105" s="49"/>
    </row>
    <row r="106" spans="1:15" s="4" customFormat="1" x14ac:dyDescent="0.25">
      <c r="A106" s="9"/>
      <c r="B106" s="9"/>
      <c r="C106" s="3"/>
      <c r="D106" s="22"/>
      <c r="E106" s="41"/>
      <c r="F106" s="42" t="str">
        <f t="shared" si="2"/>
        <v/>
      </c>
      <c r="G106" s="41"/>
      <c r="H106" s="42" t="str">
        <f t="shared" si="2"/>
        <v/>
      </c>
      <c r="I106" s="41"/>
      <c r="J106" s="42" t="str">
        <f t="shared" si="2"/>
        <v/>
      </c>
      <c r="K106" s="41" t="str">
        <f t="shared" ref="K106:K107" si="6">IF(ISBLANK($C106),"",E106+G106+I106)</f>
        <v/>
      </c>
      <c r="L106" s="42" t="str">
        <f t="shared" si="4"/>
        <v/>
      </c>
      <c r="M106" s="48"/>
      <c r="N106" s="49"/>
    </row>
    <row r="107" spans="1:15" s="4" customFormat="1" x14ac:dyDescent="0.25">
      <c r="A107" s="9" t="s">
        <v>567</v>
      </c>
      <c r="B107" s="9" t="s">
        <v>375</v>
      </c>
      <c r="C107" s="3" t="s">
        <v>13</v>
      </c>
      <c r="D107" s="22"/>
      <c r="E107" s="41">
        <v>50</v>
      </c>
      <c r="F107" s="42">
        <f t="shared" si="2"/>
        <v>0</v>
      </c>
      <c r="G107" s="41">
        <v>500</v>
      </c>
      <c r="H107" s="42">
        <f t="shared" si="2"/>
        <v>0</v>
      </c>
      <c r="I107" s="41">
        <v>100</v>
      </c>
      <c r="J107" s="42">
        <f t="shared" si="2"/>
        <v>0</v>
      </c>
      <c r="K107" s="41">
        <f t="shared" si="6"/>
        <v>650</v>
      </c>
      <c r="L107" s="42">
        <f t="shared" si="4"/>
        <v>0</v>
      </c>
      <c r="M107" s="48"/>
      <c r="N107" s="49"/>
    </row>
    <row r="108" spans="1:15" ht="7.9" customHeight="1" x14ac:dyDescent="0.25">
      <c r="A108" s="9"/>
      <c r="B108" s="9"/>
      <c r="C108" s="3"/>
      <c r="D108" s="22"/>
      <c r="E108" s="41"/>
      <c r="F108" s="42" t="str">
        <f t="shared" si="2"/>
        <v/>
      </c>
      <c r="G108" s="41"/>
      <c r="H108" s="42" t="str">
        <f t="shared" si="2"/>
        <v/>
      </c>
      <c r="I108" s="41"/>
      <c r="J108" s="42" t="str">
        <f t="shared" si="2"/>
        <v/>
      </c>
      <c r="K108" s="41" t="str">
        <f t="shared" si="3"/>
        <v/>
      </c>
      <c r="L108" s="42" t="str">
        <f t="shared" si="4"/>
        <v/>
      </c>
    </row>
    <row r="109" spans="1:15" ht="15.75" thickBot="1" x14ac:dyDescent="0.3">
      <c r="A109" s="36"/>
      <c r="B109" s="36" t="s">
        <v>11</v>
      </c>
      <c r="C109" s="13"/>
      <c r="D109" s="88"/>
      <c r="E109" s="43"/>
      <c r="F109" s="44">
        <f>SUM(F45:F108)</f>
        <v>0</v>
      </c>
      <c r="G109" s="43"/>
      <c r="H109" s="44">
        <f>SUM(H45:H108)</f>
        <v>0</v>
      </c>
      <c r="I109" s="43"/>
      <c r="J109" s="44">
        <f>SUM(J45:J108)</f>
        <v>0</v>
      </c>
      <c r="K109" s="43"/>
      <c r="L109" s="44">
        <f>SUM(L45:L108)</f>
        <v>0</v>
      </c>
      <c r="O109" s="109"/>
    </row>
    <row r="110" spans="1:15" ht="15.75" thickTop="1" x14ac:dyDescent="0.25">
      <c r="A110" s="12"/>
      <c r="B110" s="12"/>
      <c r="C110" s="3"/>
      <c r="D110" s="22"/>
      <c r="E110" s="41"/>
      <c r="F110" s="42" t="str">
        <f>IF(ISBLANK($C110),"",E110*$D110)</f>
        <v/>
      </c>
      <c r="G110" s="41"/>
      <c r="H110" s="42" t="str">
        <f t="shared" ref="H110:H127" si="7">IF(ISBLANK($C110),"",G110*$D110)</f>
        <v/>
      </c>
      <c r="I110" s="41"/>
      <c r="J110" s="42" t="str">
        <f t="shared" ref="J110:J127" si="8">IF(ISBLANK($C110),"",I110*$D110)</f>
        <v/>
      </c>
      <c r="K110" s="41" t="str">
        <f t="shared" si="3"/>
        <v/>
      </c>
      <c r="L110" s="42" t="str">
        <f t="shared" ref="L110:L127" si="9">IF(ISBLANK($C110),"",K110*$D110)</f>
        <v/>
      </c>
      <c r="M110" s="50"/>
    </row>
    <row r="111" spans="1:15" ht="15" customHeight="1" x14ac:dyDescent="0.25">
      <c r="A111" s="12" t="s">
        <v>568</v>
      </c>
      <c r="B111" s="12" t="s">
        <v>12</v>
      </c>
      <c r="C111" s="3"/>
      <c r="D111" s="22"/>
      <c r="E111" s="41"/>
      <c r="F111" s="42" t="str">
        <f>IF(ISBLANK($C111),"",E111*$D111)</f>
        <v/>
      </c>
      <c r="G111" s="41"/>
      <c r="H111" s="42" t="str">
        <f t="shared" si="7"/>
        <v/>
      </c>
      <c r="I111" s="41"/>
      <c r="J111" s="42" t="str">
        <f t="shared" si="8"/>
        <v/>
      </c>
      <c r="K111" s="41" t="str">
        <f t="shared" si="3"/>
        <v/>
      </c>
      <c r="L111" s="42" t="str">
        <f t="shared" si="9"/>
        <v/>
      </c>
    </row>
    <row r="112" spans="1:15" ht="6.95" customHeight="1" x14ac:dyDescent="0.25">
      <c r="A112" s="12"/>
      <c r="B112" s="12"/>
      <c r="C112" s="3"/>
      <c r="D112" s="22"/>
      <c r="E112" s="41"/>
      <c r="F112" s="42" t="str">
        <f>IF(ISBLANK($C112),"",E112*$D112)</f>
        <v/>
      </c>
      <c r="G112" s="41"/>
      <c r="H112" s="42" t="str">
        <f t="shared" si="7"/>
        <v/>
      </c>
      <c r="I112" s="41"/>
      <c r="J112" s="42" t="str">
        <f t="shared" si="8"/>
        <v/>
      </c>
      <c r="K112" s="41" t="str">
        <f t="shared" ref="K112:K162" si="10">IF(ISBLANK($C112),"",E112+G112+I112)</f>
        <v/>
      </c>
      <c r="L112" s="42" t="str">
        <f t="shared" si="9"/>
        <v/>
      </c>
    </row>
    <row r="113" spans="1:15" x14ac:dyDescent="0.25">
      <c r="A113" s="9" t="s">
        <v>569</v>
      </c>
      <c r="B113" s="37" t="s">
        <v>158</v>
      </c>
      <c r="C113" s="3"/>
      <c r="D113" s="22"/>
      <c r="E113" s="41"/>
      <c r="F113" s="42" t="str">
        <f t="shared" ref="F113:F127" si="11">IF(ISBLANK($C113),"",E113*$D113)</f>
        <v/>
      </c>
      <c r="G113" s="41"/>
      <c r="H113" s="42" t="str">
        <f t="shared" si="7"/>
        <v/>
      </c>
      <c r="I113" s="41"/>
      <c r="J113" s="42" t="str">
        <f t="shared" si="8"/>
        <v/>
      </c>
      <c r="K113" s="41" t="str">
        <f t="shared" si="10"/>
        <v/>
      </c>
      <c r="L113" s="42" t="str">
        <f t="shared" si="9"/>
        <v/>
      </c>
    </row>
    <row r="114" spans="1:15" x14ac:dyDescent="0.25">
      <c r="A114" s="9" t="s">
        <v>570</v>
      </c>
      <c r="B114" s="9" t="s">
        <v>319</v>
      </c>
      <c r="C114" s="3" t="s">
        <v>9</v>
      </c>
      <c r="D114" s="22"/>
      <c r="E114" s="41">
        <v>3368</v>
      </c>
      <c r="F114" s="42">
        <f t="shared" si="11"/>
        <v>0</v>
      </c>
      <c r="G114" s="41">
        <v>8652</v>
      </c>
      <c r="H114" s="42">
        <f>IF(ISBLANK($C114),"",G114*$D114)</f>
        <v>0</v>
      </c>
      <c r="I114" s="41">
        <v>383</v>
      </c>
      <c r="J114" s="42">
        <f>IF(ISBLANK($C114),"",I114*$D114)</f>
        <v>0</v>
      </c>
      <c r="K114" s="41">
        <f t="shared" si="10"/>
        <v>12403</v>
      </c>
      <c r="L114" s="42">
        <f>IF(ISBLANK($C114),"",K114*$D114)</f>
        <v>0</v>
      </c>
      <c r="N114" s="71"/>
      <c r="O114" s="84"/>
    </row>
    <row r="115" spans="1:15" x14ac:dyDescent="0.25">
      <c r="A115" s="9" t="s">
        <v>571</v>
      </c>
      <c r="B115" s="9" t="s">
        <v>320</v>
      </c>
      <c r="C115" s="3" t="s">
        <v>9</v>
      </c>
      <c r="D115" s="22"/>
      <c r="E115" s="106"/>
      <c r="F115" s="42">
        <f t="shared" si="11"/>
        <v>0</v>
      </c>
      <c r="G115" s="41">
        <v>330</v>
      </c>
      <c r="H115" s="42">
        <f>IF(ISBLANK($C115),"",G115*$D115)</f>
        <v>0</v>
      </c>
      <c r="I115" s="41">
        <v>1260</v>
      </c>
      <c r="J115" s="42">
        <f>IF(ISBLANK($C115),"",I115*$D115)</f>
        <v>0</v>
      </c>
      <c r="K115" s="41">
        <f t="shared" si="10"/>
        <v>1590</v>
      </c>
      <c r="L115" s="42">
        <f>IF(ISBLANK($C115),"",K115*$D115)</f>
        <v>0</v>
      </c>
      <c r="N115" s="71"/>
      <c r="O115" s="84"/>
    </row>
    <row r="116" spans="1:15" x14ac:dyDescent="0.25">
      <c r="A116" s="9" t="s">
        <v>572</v>
      </c>
      <c r="B116" s="9" t="s">
        <v>222</v>
      </c>
      <c r="C116" s="3" t="s">
        <v>9</v>
      </c>
      <c r="D116" s="22"/>
      <c r="E116" s="41">
        <v>482</v>
      </c>
      <c r="F116" s="42">
        <f t="shared" si="11"/>
        <v>0</v>
      </c>
      <c r="G116" s="41">
        <v>797</v>
      </c>
      <c r="H116" s="42">
        <f>IF(ISBLANK($C116),"",G116*$D116)</f>
        <v>0</v>
      </c>
      <c r="I116" s="41"/>
      <c r="J116" s="42">
        <f>IF(ISBLANK($C116),"",I116*$D116)</f>
        <v>0</v>
      </c>
      <c r="K116" s="41">
        <f t="shared" si="10"/>
        <v>1279</v>
      </c>
      <c r="L116" s="42">
        <f>IF(ISBLANK($C116),"",K116*$D116)</f>
        <v>0</v>
      </c>
    </row>
    <row r="117" spans="1:15" x14ac:dyDescent="0.25">
      <c r="A117" s="9"/>
      <c r="B117" s="9"/>
      <c r="C117" s="3"/>
      <c r="D117" s="22"/>
      <c r="E117" s="41"/>
      <c r="F117" s="42" t="str">
        <f t="shared" si="11"/>
        <v/>
      </c>
      <c r="G117" s="41"/>
      <c r="H117" s="42" t="str">
        <f t="shared" si="7"/>
        <v/>
      </c>
      <c r="I117" s="41"/>
      <c r="J117" s="42" t="str">
        <f t="shared" si="8"/>
        <v/>
      </c>
      <c r="K117" s="41" t="str">
        <f t="shared" si="10"/>
        <v/>
      </c>
      <c r="L117" s="42" t="str">
        <f t="shared" si="9"/>
        <v/>
      </c>
    </row>
    <row r="118" spans="1:15" s="4" customFormat="1" x14ac:dyDescent="0.25">
      <c r="A118" s="9" t="s">
        <v>573</v>
      </c>
      <c r="B118" s="9" t="s">
        <v>376</v>
      </c>
      <c r="C118" s="3" t="s">
        <v>7</v>
      </c>
      <c r="D118" s="22"/>
      <c r="E118" s="41">
        <v>3150</v>
      </c>
      <c r="F118" s="42">
        <f>IF(ISBLANK($C118),"",E118*$D118)</f>
        <v>0</v>
      </c>
      <c r="G118" s="41"/>
      <c r="H118" s="42">
        <f>IF(ISBLANK($C118),"",G118*$D118)</f>
        <v>0</v>
      </c>
      <c r="I118" s="41"/>
      <c r="J118" s="42">
        <f>IF(ISBLANK($C118),"",I118*$D118)</f>
        <v>0</v>
      </c>
      <c r="K118" s="41">
        <f>IF(ISBLANK($C118),"",E118+G118+I118)</f>
        <v>3150</v>
      </c>
      <c r="L118" s="42">
        <f>IF(ISBLANK($C118),"",K118*$D118)</f>
        <v>0</v>
      </c>
      <c r="M118" s="48"/>
      <c r="N118" s="49"/>
    </row>
    <row r="119" spans="1:15" s="4" customFormat="1" x14ac:dyDescent="0.25">
      <c r="A119" s="9"/>
      <c r="B119" s="9"/>
      <c r="C119" s="3"/>
      <c r="D119" s="22"/>
      <c r="E119" s="41"/>
      <c r="F119" s="42" t="str">
        <f>IF(ISBLANK($C119),"",E119*$D119)</f>
        <v/>
      </c>
      <c r="G119" s="41"/>
      <c r="H119" s="42" t="str">
        <f>IF(ISBLANK($C119),"",G119*$D119)</f>
        <v/>
      </c>
      <c r="I119" s="41"/>
      <c r="J119" s="42" t="str">
        <f>IF(ISBLANK($C119),"",I119*$D119)</f>
        <v/>
      </c>
      <c r="K119" s="41" t="str">
        <f>IF(ISBLANK($C119),"",E119+G119+I119)</f>
        <v/>
      </c>
      <c r="L119" s="42" t="str">
        <f>IF(ISBLANK($C119),"",K119*$D119)</f>
        <v/>
      </c>
      <c r="M119" s="48"/>
      <c r="N119" s="49"/>
    </row>
    <row r="120" spans="1:15" x14ac:dyDescent="0.25">
      <c r="A120" s="9" t="s">
        <v>574</v>
      </c>
      <c r="B120" s="37" t="s">
        <v>221</v>
      </c>
      <c r="C120" s="3"/>
      <c r="D120" s="22"/>
      <c r="E120" s="41"/>
      <c r="F120" s="42" t="str">
        <f t="shared" si="11"/>
        <v/>
      </c>
      <c r="G120" s="41"/>
      <c r="H120" s="42" t="str">
        <f t="shared" si="7"/>
        <v/>
      </c>
      <c r="I120" s="41"/>
      <c r="J120" s="42" t="str">
        <f t="shared" si="8"/>
        <v/>
      </c>
      <c r="K120" s="41" t="str">
        <f t="shared" si="10"/>
        <v/>
      </c>
      <c r="L120" s="42" t="str">
        <f t="shared" si="9"/>
        <v/>
      </c>
    </row>
    <row r="121" spans="1:15" x14ac:dyDescent="0.25">
      <c r="A121" s="9" t="s">
        <v>575</v>
      </c>
      <c r="B121" s="9" t="s">
        <v>369</v>
      </c>
      <c r="C121" s="3" t="s">
        <v>9</v>
      </c>
      <c r="D121" s="22"/>
      <c r="E121" s="41">
        <v>1269.6000000000001</v>
      </c>
      <c r="F121" s="42">
        <f t="shared" si="11"/>
        <v>0</v>
      </c>
      <c r="G121" s="41">
        <v>1778.4</v>
      </c>
      <c r="H121" s="42">
        <f t="shared" si="7"/>
        <v>0</v>
      </c>
      <c r="I121" s="41">
        <v>89.4</v>
      </c>
      <c r="J121" s="42">
        <f t="shared" si="8"/>
        <v>0</v>
      </c>
      <c r="K121" s="41">
        <f t="shared" si="10"/>
        <v>3137.4</v>
      </c>
      <c r="L121" s="42">
        <f t="shared" si="9"/>
        <v>0</v>
      </c>
    </row>
    <row r="122" spans="1:15" x14ac:dyDescent="0.25">
      <c r="A122" s="9" t="s">
        <v>576</v>
      </c>
      <c r="B122" s="9" t="s">
        <v>370</v>
      </c>
      <c r="C122" s="3" t="s">
        <v>9</v>
      </c>
      <c r="D122" s="22"/>
      <c r="E122" s="41">
        <v>322</v>
      </c>
      <c r="F122" s="42">
        <f t="shared" si="11"/>
        <v>0</v>
      </c>
      <c r="G122" s="41">
        <v>532</v>
      </c>
      <c r="H122" s="42">
        <f t="shared" si="7"/>
        <v>0</v>
      </c>
      <c r="I122" s="41"/>
      <c r="J122" s="42">
        <f t="shared" si="8"/>
        <v>0</v>
      </c>
      <c r="K122" s="41">
        <f t="shared" si="10"/>
        <v>854</v>
      </c>
      <c r="L122" s="42">
        <f t="shared" si="9"/>
        <v>0</v>
      </c>
      <c r="N122" s="82"/>
      <c r="O122" s="83"/>
    </row>
    <row r="123" spans="1:15" x14ac:dyDescent="0.25">
      <c r="A123" s="9"/>
      <c r="B123" s="9"/>
      <c r="C123" s="3"/>
      <c r="D123" s="22"/>
      <c r="E123" s="41"/>
      <c r="F123" s="42" t="str">
        <f t="shared" si="11"/>
        <v/>
      </c>
      <c r="G123" s="41"/>
      <c r="H123" s="42" t="str">
        <f t="shared" si="7"/>
        <v/>
      </c>
      <c r="I123" s="41"/>
      <c r="J123" s="42" t="str">
        <f t="shared" si="8"/>
        <v/>
      </c>
      <c r="K123" s="41" t="str">
        <f t="shared" si="10"/>
        <v/>
      </c>
      <c r="L123" s="42" t="str">
        <f t="shared" si="9"/>
        <v/>
      </c>
    </row>
    <row r="124" spans="1:15" x14ac:dyDescent="0.25">
      <c r="A124" s="9" t="s">
        <v>577</v>
      </c>
      <c r="B124" s="37" t="s">
        <v>223</v>
      </c>
      <c r="C124" s="3"/>
      <c r="D124" s="22"/>
      <c r="E124" s="41"/>
      <c r="F124" s="42" t="str">
        <f t="shared" si="11"/>
        <v/>
      </c>
      <c r="G124" s="41"/>
      <c r="H124" s="42" t="str">
        <f t="shared" si="7"/>
        <v/>
      </c>
      <c r="I124" s="41"/>
      <c r="J124" s="42" t="str">
        <f t="shared" si="8"/>
        <v/>
      </c>
      <c r="K124" s="41" t="str">
        <f t="shared" si="10"/>
        <v/>
      </c>
      <c r="L124" s="42" t="str">
        <f t="shared" si="9"/>
        <v/>
      </c>
    </row>
    <row r="125" spans="1:15" s="4" customFormat="1" x14ac:dyDescent="0.25">
      <c r="A125" s="9" t="s">
        <v>578</v>
      </c>
      <c r="B125" s="9" t="s">
        <v>224</v>
      </c>
      <c r="C125" s="3" t="s">
        <v>13</v>
      </c>
      <c r="D125" s="22"/>
      <c r="E125" s="41">
        <v>2420</v>
      </c>
      <c r="F125" s="42">
        <f t="shared" si="11"/>
        <v>0</v>
      </c>
      <c r="G125" s="41">
        <v>3646</v>
      </c>
      <c r="H125" s="42">
        <f t="shared" si="7"/>
        <v>0</v>
      </c>
      <c r="I125" s="41"/>
      <c r="J125" s="42">
        <f t="shared" si="8"/>
        <v>0</v>
      </c>
      <c r="K125" s="41">
        <f t="shared" si="10"/>
        <v>6066</v>
      </c>
      <c r="L125" s="42">
        <f t="shared" si="9"/>
        <v>0</v>
      </c>
      <c r="M125" s="48"/>
      <c r="N125" s="49"/>
    </row>
    <row r="126" spans="1:15" s="4" customFormat="1" x14ac:dyDescent="0.25">
      <c r="A126" s="9" t="s">
        <v>579</v>
      </c>
      <c r="B126" s="9" t="s">
        <v>226</v>
      </c>
      <c r="C126" s="3" t="s">
        <v>13</v>
      </c>
      <c r="D126" s="22"/>
      <c r="E126" s="41">
        <v>15</v>
      </c>
      <c r="F126" s="42">
        <f t="shared" si="11"/>
        <v>0</v>
      </c>
      <c r="G126" s="41">
        <v>588</v>
      </c>
      <c r="H126" s="42">
        <f t="shared" si="7"/>
        <v>0</v>
      </c>
      <c r="I126" s="41"/>
      <c r="J126" s="42">
        <f t="shared" si="8"/>
        <v>0</v>
      </c>
      <c r="K126" s="41">
        <f t="shared" si="10"/>
        <v>603</v>
      </c>
      <c r="L126" s="42">
        <f t="shared" si="9"/>
        <v>0</v>
      </c>
      <c r="M126" s="48"/>
      <c r="N126" s="49"/>
    </row>
    <row r="127" spans="1:15" s="4" customFormat="1" x14ac:dyDescent="0.25">
      <c r="A127" s="9" t="s">
        <v>580</v>
      </c>
      <c r="B127" s="9" t="s">
        <v>225</v>
      </c>
      <c r="C127" s="3" t="s">
        <v>13</v>
      </c>
      <c r="D127" s="22"/>
      <c r="E127" s="41">
        <v>706</v>
      </c>
      <c r="F127" s="42">
        <f t="shared" si="11"/>
        <v>0</v>
      </c>
      <c r="G127" s="41">
        <v>1223</v>
      </c>
      <c r="H127" s="42">
        <f t="shared" si="7"/>
        <v>0</v>
      </c>
      <c r="I127" s="41"/>
      <c r="J127" s="42">
        <f t="shared" si="8"/>
        <v>0</v>
      </c>
      <c r="K127" s="41">
        <f t="shared" si="10"/>
        <v>1929</v>
      </c>
      <c r="L127" s="42">
        <f t="shared" si="9"/>
        <v>0</v>
      </c>
      <c r="M127" s="48"/>
      <c r="N127" s="49"/>
    </row>
    <row r="128" spans="1:15" s="4" customFormat="1" x14ac:dyDescent="0.25">
      <c r="A128" s="9" t="s">
        <v>581</v>
      </c>
      <c r="B128" s="37" t="s">
        <v>177</v>
      </c>
      <c r="C128" s="3"/>
      <c r="D128" s="22"/>
      <c r="E128" s="41"/>
      <c r="F128" s="42"/>
      <c r="G128" s="41"/>
      <c r="H128" s="42"/>
      <c r="I128" s="41"/>
      <c r="J128" s="42"/>
      <c r="K128" s="41" t="str">
        <f t="shared" si="10"/>
        <v/>
      </c>
      <c r="L128" s="42"/>
      <c r="M128" s="48"/>
      <c r="N128" s="49"/>
    </row>
    <row r="129" spans="1:15" s="4" customFormat="1" x14ac:dyDescent="0.25">
      <c r="A129" s="9" t="s">
        <v>582</v>
      </c>
      <c r="B129" s="9" t="s">
        <v>175</v>
      </c>
      <c r="C129" s="3" t="s">
        <v>7</v>
      </c>
      <c r="D129" s="22"/>
      <c r="E129" s="41">
        <v>5298</v>
      </c>
      <c r="F129" s="42">
        <f>IF(ISBLANK($C129),"",E129*$D129)</f>
        <v>0</v>
      </c>
      <c r="G129" s="41">
        <v>7833</v>
      </c>
      <c r="H129" s="42">
        <f>IF(ISBLANK($C129),"",G129*$D129)</f>
        <v>0</v>
      </c>
      <c r="I129" s="41">
        <v>447</v>
      </c>
      <c r="J129" s="42">
        <f t="shared" ref="J129:J136" si="12">IF(ISBLANK($C129),"",I129*$D129)</f>
        <v>0</v>
      </c>
      <c r="K129" s="41">
        <f t="shared" si="10"/>
        <v>13578</v>
      </c>
      <c r="L129" s="42">
        <f t="shared" ref="L129:L136" si="13">IF(ISBLANK($C129),"",K129*$D129)</f>
        <v>0</v>
      </c>
      <c r="M129" s="48"/>
      <c r="N129" s="49"/>
    </row>
    <row r="130" spans="1:15" s="4" customFormat="1" x14ac:dyDescent="0.25">
      <c r="A130" s="9" t="s">
        <v>583</v>
      </c>
      <c r="B130" s="9" t="s">
        <v>176</v>
      </c>
      <c r="C130" s="3" t="s">
        <v>7</v>
      </c>
      <c r="D130" s="22"/>
      <c r="E130" s="41">
        <v>1050</v>
      </c>
      <c r="F130" s="42">
        <f>IF(ISBLANK($C130),"",E130*$D130)</f>
        <v>0</v>
      </c>
      <c r="G130" s="41">
        <v>1059</v>
      </c>
      <c r="H130" s="42">
        <f>IF(ISBLANK($C130),"",G130*$D130)</f>
        <v>0</v>
      </c>
      <c r="I130" s="41"/>
      <c r="J130" s="42">
        <f t="shared" si="12"/>
        <v>0</v>
      </c>
      <c r="K130" s="41">
        <f t="shared" si="10"/>
        <v>2109</v>
      </c>
      <c r="L130" s="42">
        <f t="shared" si="13"/>
        <v>0</v>
      </c>
      <c r="M130" s="48"/>
      <c r="N130" s="49"/>
    </row>
    <row r="131" spans="1:15" s="4" customFormat="1" x14ac:dyDescent="0.25">
      <c r="A131" s="9" t="s">
        <v>584</v>
      </c>
      <c r="B131" s="9" t="s">
        <v>103</v>
      </c>
      <c r="C131" s="3" t="s">
        <v>7</v>
      </c>
      <c r="D131" s="22"/>
      <c r="E131" s="41">
        <v>2600</v>
      </c>
      <c r="F131" s="42">
        <f>IF(ISBLANK($C131),"",E131*$D131)</f>
        <v>0</v>
      </c>
      <c r="G131" s="41">
        <v>3750</v>
      </c>
      <c r="H131" s="42">
        <f>IF(ISBLANK($C131),"",G131*$D131)</f>
        <v>0</v>
      </c>
      <c r="I131" s="41">
        <v>0</v>
      </c>
      <c r="J131" s="42">
        <f t="shared" si="12"/>
        <v>0</v>
      </c>
      <c r="K131" s="41">
        <f t="shared" si="10"/>
        <v>6350</v>
      </c>
      <c r="L131" s="42">
        <f t="shared" si="13"/>
        <v>0</v>
      </c>
      <c r="M131" s="48"/>
      <c r="N131" s="49"/>
    </row>
    <row r="132" spans="1:15" s="4" customFormat="1" x14ac:dyDescent="0.25">
      <c r="A132" s="9" t="s">
        <v>585</v>
      </c>
      <c r="B132" s="9" t="s">
        <v>192</v>
      </c>
      <c r="C132" s="3" t="s">
        <v>7</v>
      </c>
      <c r="D132" s="22"/>
      <c r="E132" s="41">
        <v>72</v>
      </c>
      <c r="F132" s="42" t="s">
        <v>35</v>
      </c>
      <c r="G132" s="41">
        <v>72</v>
      </c>
      <c r="H132" s="42" t="s">
        <v>35</v>
      </c>
      <c r="I132" s="41"/>
      <c r="J132" s="42">
        <f t="shared" si="12"/>
        <v>0</v>
      </c>
      <c r="K132" s="41">
        <f t="shared" si="10"/>
        <v>144</v>
      </c>
      <c r="L132" s="42" t="s">
        <v>35</v>
      </c>
      <c r="M132" s="48"/>
      <c r="N132" s="49"/>
    </row>
    <row r="133" spans="1:15" s="4" customFormat="1" x14ac:dyDescent="0.25">
      <c r="A133" s="9" t="s">
        <v>586</v>
      </c>
      <c r="B133" s="37" t="s">
        <v>174</v>
      </c>
      <c r="C133" s="3"/>
      <c r="D133" s="22"/>
      <c r="E133" s="41"/>
      <c r="F133" s="42" t="str">
        <f>IF(ISBLANK($C133),"",E133*$D133)</f>
        <v/>
      </c>
      <c r="G133" s="41"/>
      <c r="H133" s="42" t="str">
        <f>IF(ISBLANK($C133),"",G133*$D133)</f>
        <v/>
      </c>
      <c r="I133" s="41"/>
      <c r="J133" s="42" t="str">
        <f t="shared" si="12"/>
        <v/>
      </c>
      <c r="K133" s="41" t="str">
        <f t="shared" si="10"/>
        <v/>
      </c>
      <c r="L133" s="42" t="str">
        <f t="shared" si="13"/>
        <v/>
      </c>
      <c r="M133" s="48"/>
      <c r="N133" s="49"/>
    </row>
    <row r="134" spans="1:15" s="4" customFormat="1" x14ac:dyDescent="0.25">
      <c r="A134" s="9" t="s">
        <v>587</v>
      </c>
      <c r="B134" s="9" t="s">
        <v>227</v>
      </c>
      <c r="C134" s="3" t="s">
        <v>7</v>
      </c>
      <c r="D134" s="22"/>
      <c r="E134" s="41">
        <v>43</v>
      </c>
      <c r="F134" s="42">
        <f>IF(ISBLANK($C134),"",E134*$D134)</f>
        <v>0</v>
      </c>
      <c r="G134" s="41">
        <v>54</v>
      </c>
      <c r="H134" s="42">
        <f>IF(ISBLANK($C134),"",G134*$D134)</f>
        <v>0</v>
      </c>
      <c r="I134" s="41"/>
      <c r="J134" s="42">
        <f t="shared" si="12"/>
        <v>0</v>
      </c>
      <c r="K134" s="41">
        <f t="shared" si="10"/>
        <v>97</v>
      </c>
      <c r="L134" s="42">
        <f t="shared" si="13"/>
        <v>0</v>
      </c>
      <c r="M134" s="48"/>
      <c r="N134" s="49"/>
    </row>
    <row r="135" spans="1:15" s="4" customFormat="1" x14ac:dyDescent="0.25">
      <c r="A135" s="9" t="s">
        <v>588</v>
      </c>
      <c r="B135" s="9" t="s">
        <v>228</v>
      </c>
      <c r="C135" s="3" t="s">
        <v>7</v>
      </c>
      <c r="D135" s="22"/>
      <c r="E135" s="41">
        <v>442</v>
      </c>
      <c r="F135" s="42">
        <f>IF(ISBLANK($C135),"",E135*$D135)</f>
        <v>0</v>
      </c>
      <c r="G135" s="41">
        <v>1272</v>
      </c>
      <c r="H135" s="42">
        <f>IF(ISBLANK($C135),"",G135*$D135)</f>
        <v>0</v>
      </c>
      <c r="I135" s="41"/>
      <c r="J135" s="42">
        <f t="shared" si="12"/>
        <v>0</v>
      </c>
      <c r="K135" s="41">
        <f t="shared" si="10"/>
        <v>1714</v>
      </c>
      <c r="L135" s="42">
        <f t="shared" si="13"/>
        <v>0</v>
      </c>
      <c r="M135" s="48"/>
      <c r="N135" s="49"/>
    </row>
    <row r="136" spans="1:15" s="4" customFormat="1" x14ac:dyDescent="0.25">
      <c r="A136" s="9"/>
      <c r="B136" s="9"/>
      <c r="C136" s="3"/>
      <c r="D136" s="22"/>
      <c r="E136" s="41"/>
      <c r="F136" s="42" t="str">
        <f>IF(ISBLANK($C136),"",E136*$D136)</f>
        <v/>
      </c>
      <c r="G136" s="41"/>
      <c r="H136" s="42" t="str">
        <f>IF(ISBLANK($C136),"",G136*$D136)</f>
        <v/>
      </c>
      <c r="I136" s="41"/>
      <c r="J136" s="42" t="str">
        <f t="shared" si="12"/>
        <v/>
      </c>
      <c r="K136" s="41" t="str">
        <f t="shared" si="10"/>
        <v/>
      </c>
      <c r="L136" s="42" t="str">
        <f t="shared" si="13"/>
        <v/>
      </c>
      <c r="M136" s="48"/>
      <c r="N136" s="49"/>
    </row>
    <row r="137" spans="1:15" ht="15.75" thickBot="1" x14ac:dyDescent="0.3">
      <c r="A137" s="36"/>
      <c r="B137" s="36" t="s">
        <v>220</v>
      </c>
      <c r="C137" s="13"/>
      <c r="D137" s="88"/>
      <c r="E137" s="43"/>
      <c r="F137" s="44">
        <f>SUM(F110:F136)</f>
        <v>0</v>
      </c>
      <c r="G137" s="43"/>
      <c r="H137" s="44">
        <f>SUM(H110:H136)</f>
        <v>0</v>
      </c>
      <c r="I137" s="43"/>
      <c r="J137" s="44">
        <f>SUM(J110:J136)</f>
        <v>0</v>
      </c>
      <c r="K137" s="43"/>
      <c r="L137" s="44">
        <f>SUM(L110:L136)</f>
        <v>0</v>
      </c>
      <c r="O137" s="109"/>
    </row>
    <row r="138" spans="1:15" s="14" customFormat="1" ht="15" customHeight="1" thickTop="1" x14ac:dyDescent="0.25">
      <c r="A138" s="12"/>
      <c r="B138" s="12"/>
      <c r="C138" s="15"/>
      <c r="D138" s="89"/>
      <c r="E138" s="45"/>
      <c r="F138" s="42" t="str">
        <f t="shared" ref="F138:F147" si="14">IF(ISBLANK($C138),"",E138*$D138)</f>
        <v/>
      </c>
      <c r="G138" s="45"/>
      <c r="H138" s="42" t="str">
        <f t="shared" ref="H138:H147" si="15">IF(ISBLANK($C138),"",G138*$D138)</f>
        <v/>
      </c>
      <c r="I138" s="45"/>
      <c r="J138" s="42" t="str">
        <f t="shared" ref="J138:J147" si="16">IF(ISBLANK($C138),"",I138*$D138)</f>
        <v/>
      </c>
      <c r="K138" s="41" t="str">
        <f t="shared" si="10"/>
        <v/>
      </c>
      <c r="L138" s="42" t="str">
        <f t="shared" ref="L138:L177" si="17">IF(ISBLANK($C138),"",K138*$D138)</f>
        <v/>
      </c>
      <c r="M138" s="51"/>
      <c r="N138" s="49"/>
    </row>
    <row r="139" spans="1:15" s="14" customFormat="1" ht="15" customHeight="1" x14ac:dyDescent="0.25">
      <c r="A139" s="38"/>
      <c r="B139" s="12" t="s">
        <v>338</v>
      </c>
      <c r="C139" s="15"/>
      <c r="D139" s="89"/>
      <c r="E139" s="45"/>
      <c r="F139" s="42" t="str">
        <f t="shared" si="14"/>
        <v/>
      </c>
      <c r="G139" s="45"/>
      <c r="H139" s="42" t="str">
        <f t="shared" si="15"/>
        <v/>
      </c>
      <c r="I139" s="45"/>
      <c r="J139" s="42" t="str">
        <f t="shared" si="16"/>
        <v/>
      </c>
      <c r="K139" s="41" t="str">
        <f t="shared" si="10"/>
        <v/>
      </c>
      <c r="L139" s="42" t="str">
        <f t="shared" si="17"/>
        <v/>
      </c>
      <c r="M139" s="51"/>
      <c r="N139" s="49"/>
    </row>
    <row r="140" spans="1:15" s="14" customFormat="1" ht="15" customHeight="1" x14ac:dyDescent="0.25">
      <c r="A140" s="38"/>
      <c r="B140" s="38"/>
      <c r="C140" s="15"/>
      <c r="D140" s="89"/>
      <c r="E140" s="45"/>
      <c r="F140" s="42" t="str">
        <f t="shared" si="14"/>
        <v/>
      </c>
      <c r="G140" s="45"/>
      <c r="H140" s="42" t="str">
        <f t="shared" si="15"/>
        <v/>
      </c>
      <c r="I140" s="45"/>
      <c r="J140" s="42" t="str">
        <f t="shared" si="16"/>
        <v/>
      </c>
      <c r="K140" s="41" t="str">
        <f t="shared" si="10"/>
        <v/>
      </c>
      <c r="L140" s="42" t="str">
        <f t="shared" si="17"/>
        <v/>
      </c>
      <c r="M140" s="51"/>
      <c r="N140" s="49"/>
    </row>
    <row r="141" spans="1:15" s="14" customFormat="1" ht="15" customHeight="1" x14ac:dyDescent="0.25">
      <c r="A141" s="12" t="s">
        <v>589</v>
      </c>
      <c r="B141" s="12" t="s">
        <v>260</v>
      </c>
      <c r="C141" s="15"/>
      <c r="D141" s="89"/>
      <c r="E141" s="45"/>
      <c r="F141" s="42" t="str">
        <f t="shared" si="14"/>
        <v/>
      </c>
      <c r="G141" s="45"/>
      <c r="H141" s="42" t="str">
        <f t="shared" si="15"/>
        <v/>
      </c>
      <c r="I141" s="45"/>
      <c r="J141" s="42" t="str">
        <f t="shared" si="16"/>
        <v/>
      </c>
      <c r="K141" s="41" t="str">
        <f t="shared" si="10"/>
        <v/>
      </c>
      <c r="L141" s="42" t="str">
        <f t="shared" si="17"/>
        <v/>
      </c>
      <c r="M141" s="51"/>
      <c r="N141" s="49"/>
    </row>
    <row r="142" spans="1:15" s="14" customFormat="1" ht="15" customHeight="1" x14ac:dyDescent="0.25">
      <c r="A142" s="9" t="s">
        <v>590</v>
      </c>
      <c r="B142" s="37" t="s">
        <v>161</v>
      </c>
      <c r="C142" s="15"/>
      <c r="D142" s="89"/>
      <c r="E142" s="45"/>
      <c r="F142" s="42" t="str">
        <f t="shared" si="14"/>
        <v/>
      </c>
      <c r="G142" s="45"/>
      <c r="H142" s="42" t="str">
        <f t="shared" si="15"/>
        <v/>
      </c>
      <c r="I142" s="45"/>
      <c r="J142" s="42" t="str">
        <f t="shared" si="16"/>
        <v/>
      </c>
      <c r="K142" s="41" t="str">
        <f t="shared" si="10"/>
        <v/>
      </c>
      <c r="L142" s="42" t="str">
        <f t="shared" si="17"/>
        <v/>
      </c>
      <c r="M142" s="51"/>
      <c r="N142" s="49"/>
    </row>
    <row r="143" spans="1:15" s="14" customFormat="1" ht="15" customHeight="1" x14ac:dyDescent="0.25">
      <c r="A143" s="9" t="s">
        <v>591</v>
      </c>
      <c r="B143" s="9" t="s">
        <v>163</v>
      </c>
      <c r="C143" s="3" t="s">
        <v>13</v>
      </c>
      <c r="D143" s="22"/>
      <c r="E143" s="41">
        <v>120</v>
      </c>
      <c r="F143" s="42">
        <f t="shared" si="14"/>
        <v>0</v>
      </c>
      <c r="G143" s="41">
        <v>41</v>
      </c>
      <c r="H143" s="42">
        <f t="shared" si="15"/>
        <v>0</v>
      </c>
      <c r="I143" s="41"/>
      <c r="J143" s="42">
        <f t="shared" si="16"/>
        <v>0</v>
      </c>
      <c r="K143" s="41">
        <f t="shared" si="10"/>
        <v>161</v>
      </c>
      <c r="L143" s="42">
        <f t="shared" si="17"/>
        <v>0</v>
      </c>
      <c r="M143" s="48"/>
      <c r="N143" s="49"/>
    </row>
    <row r="144" spans="1:15" s="14" customFormat="1" ht="15" customHeight="1" x14ac:dyDescent="0.25">
      <c r="A144" s="9" t="s">
        <v>592</v>
      </c>
      <c r="B144" s="9" t="s">
        <v>164</v>
      </c>
      <c r="C144" s="3" t="s">
        <v>13</v>
      </c>
      <c r="D144" s="22"/>
      <c r="E144" s="41">
        <v>750</v>
      </c>
      <c r="F144" s="42">
        <f t="shared" si="14"/>
        <v>0</v>
      </c>
      <c r="G144" s="41">
        <v>1204</v>
      </c>
      <c r="H144" s="42">
        <f t="shared" si="15"/>
        <v>0</v>
      </c>
      <c r="I144" s="41"/>
      <c r="J144" s="42">
        <f t="shared" si="16"/>
        <v>0</v>
      </c>
      <c r="K144" s="41">
        <f t="shared" si="10"/>
        <v>1954</v>
      </c>
      <c r="L144" s="42">
        <f t="shared" si="17"/>
        <v>0</v>
      </c>
      <c r="M144" s="48"/>
      <c r="N144" s="49"/>
    </row>
    <row r="145" spans="1:14" s="14" customFormat="1" ht="15" customHeight="1" x14ac:dyDescent="0.25">
      <c r="A145" s="9" t="s">
        <v>593</v>
      </c>
      <c r="B145" s="9" t="s">
        <v>165</v>
      </c>
      <c r="C145" s="3" t="s">
        <v>13</v>
      </c>
      <c r="D145" s="22"/>
      <c r="E145" s="41"/>
      <c r="F145" s="42">
        <f t="shared" si="14"/>
        <v>0</v>
      </c>
      <c r="G145" s="41">
        <v>15</v>
      </c>
      <c r="H145" s="42">
        <f t="shared" si="15"/>
        <v>0</v>
      </c>
      <c r="I145" s="41"/>
      <c r="J145" s="42">
        <f t="shared" si="16"/>
        <v>0</v>
      </c>
      <c r="K145" s="41">
        <f t="shared" si="10"/>
        <v>15</v>
      </c>
      <c r="L145" s="42">
        <f t="shared" si="17"/>
        <v>0</v>
      </c>
      <c r="M145" s="48"/>
      <c r="N145" s="49"/>
    </row>
    <row r="146" spans="1:14" s="14" customFormat="1" ht="15" customHeight="1" x14ac:dyDescent="0.25">
      <c r="A146" s="9" t="s">
        <v>594</v>
      </c>
      <c r="B146" s="9" t="s">
        <v>167</v>
      </c>
      <c r="C146" s="3" t="s">
        <v>13</v>
      </c>
      <c r="D146" s="22"/>
      <c r="E146" s="41">
        <v>60</v>
      </c>
      <c r="F146" s="42">
        <f t="shared" si="14"/>
        <v>0</v>
      </c>
      <c r="G146" s="41">
        <v>80</v>
      </c>
      <c r="H146" s="42">
        <f t="shared" si="15"/>
        <v>0</v>
      </c>
      <c r="I146" s="41"/>
      <c r="J146" s="42">
        <f t="shared" si="16"/>
        <v>0</v>
      </c>
      <c r="K146" s="41">
        <f t="shared" si="10"/>
        <v>140</v>
      </c>
      <c r="L146" s="42">
        <f t="shared" si="17"/>
        <v>0</v>
      </c>
      <c r="M146" s="48"/>
      <c r="N146" s="49"/>
    </row>
    <row r="147" spans="1:14" s="14" customFormat="1" ht="15" customHeight="1" x14ac:dyDescent="0.25">
      <c r="A147" s="9" t="s">
        <v>595</v>
      </c>
      <c r="B147" s="37" t="s">
        <v>169</v>
      </c>
      <c r="C147" s="3"/>
      <c r="D147" s="22"/>
      <c r="E147" s="41"/>
      <c r="F147" s="42" t="str">
        <f t="shared" si="14"/>
        <v/>
      </c>
      <c r="G147" s="41"/>
      <c r="H147" s="42" t="str">
        <f t="shared" si="15"/>
        <v/>
      </c>
      <c r="I147" s="41"/>
      <c r="J147" s="42" t="str">
        <f t="shared" si="16"/>
        <v/>
      </c>
      <c r="K147" s="41" t="str">
        <f t="shared" si="10"/>
        <v/>
      </c>
      <c r="L147" s="42" t="str">
        <f t="shared" si="17"/>
        <v/>
      </c>
      <c r="M147" s="48"/>
      <c r="N147" s="49"/>
    </row>
    <row r="148" spans="1:14" s="14" customFormat="1" ht="15" customHeight="1" x14ac:dyDescent="0.25">
      <c r="A148" s="9" t="s">
        <v>596</v>
      </c>
      <c r="B148" s="9" t="s">
        <v>259</v>
      </c>
      <c r="C148" s="3" t="s">
        <v>13</v>
      </c>
      <c r="D148" s="22"/>
      <c r="E148" s="41"/>
      <c r="F148" s="42" t="s">
        <v>35</v>
      </c>
      <c r="G148" s="41"/>
      <c r="H148" s="42" t="s">
        <v>35</v>
      </c>
      <c r="I148" s="41"/>
      <c r="J148" s="42" t="s">
        <v>35</v>
      </c>
      <c r="K148" s="41">
        <f t="shared" ref="K148:K155" si="18">IF(ISBLANK($C148),"",E148+G148+I148)</f>
        <v>0</v>
      </c>
      <c r="L148" s="42">
        <f t="shared" ref="L148:L155" si="19">IF(ISBLANK($C148),"",K148*$D148)</f>
        <v>0</v>
      </c>
      <c r="M148" s="48"/>
      <c r="N148" s="49"/>
    </row>
    <row r="149" spans="1:14" s="14" customFormat="1" ht="15" customHeight="1" x14ac:dyDescent="0.25">
      <c r="A149" s="9" t="s">
        <v>597</v>
      </c>
      <c r="B149" s="9" t="s">
        <v>166</v>
      </c>
      <c r="C149" s="3" t="s">
        <v>13</v>
      </c>
      <c r="D149" s="22"/>
      <c r="E149" s="41">
        <v>10</v>
      </c>
      <c r="F149" s="42">
        <f>IF(ISBLANK($C149),"",E149*$D149)</f>
        <v>0</v>
      </c>
      <c r="G149" s="41">
        <v>33</v>
      </c>
      <c r="H149" s="42">
        <f>IF(ISBLANK($C149),"",G149*$D149)</f>
        <v>0</v>
      </c>
      <c r="I149" s="41"/>
      <c r="J149" s="42">
        <f>IF(ISBLANK($C149),"",I149*$D149)</f>
        <v>0</v>
      </c>
      <c r="K149" s="41">
        <f t="shared" si="18"/>
        <v>43</v>
      </c>
      <c r="L149" s="42">
        <f t="shared" si="19"/>
        <v>0</v>
      </c>
      <c r="M149" s="48"/>
      <c r="N149" s="49"/>
    </row>
    <row r="150" spans="1:14" s="14" customFormat="1" ht="15" customHeight="1" x14ac:dyDescent="0.25">
      <c r="A150" s="9" t="s">
        <v>598</v>
      </c>
      <c r="B150" s="9" t="s">
        <v>162</v>
      </c>
      <c r="C150" s="3" t="s">
        <v>7</v>
      </c>
      <c r="D150" s="22"/>
      <c r="E150" s="41">
        <v>23</v>
      </c>
      <c r="F150" s="42">
        <f>IF(ISBLANK($C150),"",E150*$D150)</f>
        <v>0</v>
      </c>
      <c r="G150" s="41">
        <v>31</v>
      </c>
      <c r="H150" s="42">
        <f>IF(ISBLANK($C150),"",G150*$D150)</f>
        <v>0</v>
      </c>
      <c r="I150" s="41"/>
      <c r="J150" s="42">
        <f>IF(ISBLANK($C150),"",I150*$D150)</f>
        <v>0</v>
      </c>
      <c r="K150" s="41">
        <f t="shared" si="18"/>
        <v>54</v>
      </c>
      <c r="L150" s="42">
        <f t="shared" si="19"/>
        <v>0</v>
      </c>
      <c r="M150" s="48"/>
      <c r="N150" s="49"/>
    </row>
    <row r="151" spans="1:14" s="14" customFormat="1" ht="15" customHeight="1" x14ac:dyDescent="0.25">
      <c r="A151" s="9" t="s">
        <v>599</v>
      </c>
      <c r="B151" s="9" t="s">
        <v>269</v>
      </c>
      <c r="C151" s="3" t="s">
        <v>7</v>
      </c>
      <c r="D151" s="22"/>
      <c r="E151" s="41">
        <v>34</v>
      </c>
      <c r="F151" s="42" t="s">
        <v>35</v>
      </c>
      <c r="G151" s="41">
        <v>34</v>
      </c>
      <c r="H151" s="42" t="s">
        <v>35</v>
      </c>
      <c r="I151" s="41"/>
      <c r="J151" s="42" t="s">
        <v>35</v>
      </c>
      <c r="K151" s="41">
        <f t="shared" si="18"/>
        <v>68</v>
      </c>
      <c r="L151" s="42" t="s">
        <v>35</v>
      </c>
      <c r="M151" s="48"/>
      <c r="N151" s="49"/>
    </row>
    <row r="152" spans="1:14" s="14" customFormat="1" ht="15" customHeight="1" x14ac:dyDescent="0.25">
      <c r="A152" s="9" t="s">
        <v>600</v>
      </c>
      <c r="B152" s="9" t="s">
        <v>168</v>
      </c>
      <c r="C152" s="3" t="s">
        <v>2</v>
      </c>
      <c r="D152" s="22"/>
      <c r="E152" s="41"/>
      <c r="F152" s="42">
        <f t="shared" ref="F152:F170" si="20">IF(ISBLANK($C152),"",E152*$D152)</f>
        <v>0</v>
      </c>
      <c r="G152" s="41">
        <v>2</v>
      </c>
      <c r="H152" s="42">
        <f t="shared" ref="H152:H170" si="21">IF(ISBLANK($C152),"",G152*$D152)</f>
        <v>0</v>
      </c>
      <c r="I152" s="41"/>
      <c r="J152" s="42">
        <f t="shared" ref="J152:J174" si="22">IF(ISBLANK($C152),"",I152*$D152)</f>
        <v>0</v>
      </c>
      <c r="K152" s="41">
        <f t="shared" si="18"/>
        <v>2</v>
      </c>
      <c r="L152" s="42">
        <f t="shared" si="19"/>
        <v>0</v>
      </c>
      <c r="M152" s="48"/>
      <c r="N152" s="49"/>
    </row>
    <row r="153" spans="1:14" s="14" customFormat="1" ht="15" customHeight="1" x14ac:dyDescent="0.25">
      <c r="A153" s="9" t="s">
        <v>601</v>
      </c>
      <c r="B153" s="37" t="s">
        <v>273</v>
      </c>
      <c r="C153" s="15"/>
      <c r="D153" s="89"/>
      <c r="E153" s="45"/>
      <c r="F153" s="42" t="str">
        <f t="shared" si="20"/>
        <v/>
      </c>
      <c r="G153" s="45"/>
      <c r="H153" s="42" t="str">
        <f t="shared" si="21"/>
        <v/>
      </c>
      <c r="I153" s="45"/>
      <c r="J153" s="42" t="str">
        <f t="shared" si="22"/>
        <v/>
      </c>
      <c r="K153" s="41" t="str">
        <f t="shared" si="18"/>
        <v/>
      </c>
      <c r="L153" s="42" t="str">
        <f t="shared" si="19"/>
        <v/>
      </c>
      <c r="M153" s="51"/>
      <c r="N153" s="49"/>
    </row>
    <row r="154" spans="1:14" s="14" customFormat="1" ht="15" customHeight="1" x14ac:dyDescent="0.25">
      <c r="A154" s="9" t="s">
        <v>602</v>
      </c>
      <c r="B154" s="9" t="s">
        <v>163</v>
      </c>
      <c r="C154" s="3" t="s">
        <v>13</v>
      </c>
      <c r="D154" s="22"/>
      <c r="E154" s="41">
        <v>98</v>
      </c>
      <c r="F154" s="42">
        <f t="shared" si="20"/>
        <v>0</v>
      </c>
      <c r="G154" s="41">
        <v>1778</v>
      </c>
      <c r="H154" s="42">
        <f t="shared" si="21"/>
        <v>0</v>
      </c>
      <c r="I154" s="41"/>
      <c r="J154" s="42">
        <f t="shared" si="22"/>
        <v>0</v>
      </c>
      <c r="K154" s="41">
        <f t="shared" si="18"/>
        <v>1876</v>
      </c>
      <c r="L154" s="42">
        <f t="shared" si="19"/>
        <v>0</v>
      </c>
      <c r="M154" s="48"/>
      <c r="N154" s="49"/>
    </row>
    <row r="155" spans="1:14" s="14" customFormat="1" ht="15" customHeight="1" x14ac:dyDescent="0.25">
      <c r="A155" s="9" t="s">
        <v>603</v>
      </c>
      <c r="B155" s="9" t="s">
        <v>165</v>
      </c>
      <c r="C155" s="3" t="s">
        <v>13</v>
      </c>
      <c r="D155" s="22"/>
      <c r="E155" s="41">
        <v>250</v>
      </c>
      <c r="F155" s="42">
        <f t="shared" si="20"/>
        <v>0</v>
      </c>
      <c r="G155" s="41"/>
      <c r="H155" s="42">
        <f t="shared" si="21"/>
        <v>0</v>
      </c>
      <c r="I155" s="41"/>
      <c r="J155" s="42">
        <f t="shared" si="22"/>
        <v>0</v>
      </c>
      <c r="K155" s="41">
        <f t="shared" si="18"/>
        <v>250</v>
      </c>
      <c r="L155" s="42">
        <f t="shared" si="19"/>
        <v>0</v>
      </c>
      <c r="M155" s="48"/>
      <c r="N155" s="49"/>
    </row>
    <row r="156" spans="1:14" s="14" customFormat="1" ht="15" customHeight="1" x14ac:dyDescent="0.25">
      <c r="A156" s="9" t="s">
        <v>604</v>
      </c>
      <c r="B156" s="9" t="s">
        <v>102</v>
      </c>
      <c r="C156" s="3" t="s">
        <v>13</v>
      </c>
      <c r="D156" s="22"/>
      <c r="E156" s="41">
        <v>35</v>
      </c>
      <c r="F156" s="42">
        <f t="shared" si="20"/>
        <v>0</v>
      </c>
      <c r="G156" s="41">
        <v>49</v>
      </c>
      <c r="H156" s="42">
        <f t="shared" si="21"/>
        <v>0</v>
      </c>
      <c r="I156" s="41"/>
      <c r="J156" s="42">
        <f t="shared" si="22"/>
        <v>0</v>
      </c>
      <c r="K156" s="41">
        <f t="shared" si="10"/>
        <v>84</v>
      </c>
      <c r="L156" s="42">
        <f t="shared" si="17"/>
        <v>0</v>
      </c>
      <c r="M156" s="48"/>
      <c r="N156" s="49"/>
    </row>
    <row r="157" spans="1:14" s="14" customFormat="1" ht="15" customHeight="1" x14ac:dyDescent="0.25">
      <c r="A157" s="9"/>
      <c r="B157" s="9"/>
      <c r="C157" s="3"/>
      <c r="D157" s="22"/>
      <c r="E157" s="41"/>
      <c r="F157" s="42" t="str">
        <f t="shared" si="20"/>
        <v/>
      </c>
      <c r="G157" s="41"/>
      <c r="H157" s="42" t="str">
        <f t="shared" si="21"/>
        <v/>
      </c>
      <c r="I157" s="41"/>
      <c r="J157" s="42" t="str">
        <f t="shared" si="22"/>
        <v/>
      </c>
      <c r="K157" s="41" t="str">
        <f t="shared" si="10"/>
        <v/>
      </c>
      <c r="L157" s="42" t="str">
        <f t="shared" si="17"/>
        <v/>
      </c>
      <c r="M157" s="48"/>
      <c r="N157" s="49"/>
    </row>
    <row r="158" spans="1:14" s="14" customFormat="1" ht="15" customHeight="1" x14ac:dyDescent="0.25">
      <c r="A158" s="12" t="s">
        <v>605</v>
      </c>
      <c r="B158" s="12" t="s">
        <v>261</v>
      </c>
      <c r="C158" s="3"/>
      <c r="D158" s="22"/>
      <c r="E158" s="41"/>
      <c r="F158" s="42" t="str">
        <f t="shared" si="20"/>
        <v/>
      </c>
      <c r="G158" s="41"/>
      <c r="H158" s="42" t="str">
        <f t="shared" si="21"/>
        <v/>
      </c>
      <c r="I158" s="41"/>
      <c r="J158" s="42" t="str">
        <f t="shared" si="22"/>
        <v/>
      </c>
      <c r="K158" s="41" t="str">
        <f t="shared" si="10"/>
        <v/>
      </c>
      <c r="L158" s="42" t="str">
        <f t="shared" si="17"/>
        <v/>
      </c>
      <c r="M158" s="48"/>
      <c r="N158" s="49"/>
    </row>
    <row r="159" spans="1:14" s="14" customFormat="1" ht="15" customHeight="1" x14ac:dyDescent="0.25">
      <c r="A159" s="9" t="s">
        <v>606</v>
      </c>
      <c r="B159" s="9" t="s">
        <v>170</v>
      </c>
      <c r="C159" s="3" t="s">
        <v>2</v>
      </c>
      <c r="D159" s="22"/>
      <c r="E159" s="41">
        <v>15</v>
      </c>
      <c r="F159" s="42">
        <f t="shared" si="20"/>
        <v>0</v>
      </c>
      <c r="G159" s="41">
        <v>17</v>
      </c>
      <c r="H159" s="42">
        <f t="shared" si="21"/>
        <v>0</v>
      </c>
      <c r="I159" s="41"/>
      <c r="J159" s="42">
        <f t="shared" si="22"/>
        <v>0</v>
      </c>
      <c r="K159" s="41">
        <f t="shared" si="10"/>
        <v>32</v>
      </c>
      <c r="L159" s="42">
        <f t="shared" si="17"/>
        <v>0</v>
      </c>
      <c r="M159" s="48"/>
      <c r="N159" s="49"/>
    </row>
    <row r="160" spans="1:14" s="14" customFormat="1" ht="15" customHeight="1" x14ac:dyDescent="0.25">
      <c r="A160" s="9" t="s">
        <v>607</v>
      </c>
      <c r="B160" s="9" t="s">
        <v>171</v>
      </c>
      <c r="C160" s="3" t="s">
        <v>2</v>
      </c>
      <c r="D160" s="22"/>
      <c r="E160" s="41">
        <v>9</v>
      </c>
      <c r="F160" s="42">
        <f t="shared" si="20"/>
        <v>0</v>
      </c>
      <c r="G160" s="41">
        <v>10</v>
      </c>
      <c r="H160" s="42">
        <f t="shared" si="21"/>
        <v>0</v>
      </c>
      <c r="I160" s="41"/>
      <c r="J160" s="42">
        <f t="shared" si="22"/>
        <v>0</v>
      </c>
      <c r="K160" s="41">
        <f t="shared" si="10"/>
        <v>19</v>
      </c>
      <c r="L160" s="42">
        <f t="shared" si="17"/>
        <v>0</v>
      </c>
      <c r="M160" s="48"/>
      <c r="N160" s="49"/>
    </row>
    <row r="161" spans="1:14" s="14" customFormat="1" ht="15" customHeight="1" x14ac:dyDescent="0.25">
      <c r="A161" s="9" t="s">
        <v>608</v>
      </c>
      <c r="B161" s="9" t="s">
        <v>172</v>
      </c>
      <c r="C161" s="3" t="s">
        <v>2</v>
      </c>
      <c r="D161" s="22"/>
      <c r="E161" s="41">
        <v>6</v>
      </c>
      <c r="F161" s="42">
        <f t="shared" si="20"/>
        <v>0</v>
      </c>
      <c r="G161" s="41">
        <v>7</v>
      </c>
      <c r="H161" s="42">
        <f t="shared" si="21"/>
        <v>0</v>
      </c>
      <c r="I161" s="41"/>
      <c r="J161" s="42">
        <f t="shared" si="22"/>
        <v>0</v>
      </c>
      <c r="K161" s="41">
        <f t="shared" si="10"/>
        <v>13</v>
      </c>
      <c r="L161" s="42">
        <f t="shared" si="17"/>
        <v>0</v>
      </c>
      <c r="M161" s="48"/>
      <c r="N161" s="49"/>
    </row>
    <row r="162" spans="1:14" s="14" customFormat="1" ht="15" customHeight="1" x14ac:dyDescent="0.25">
      <c r="A162" s="9" t="s">
        <v>609</v>
      </c>
      <c r="B162" s="9" t="s">
        <v>173</v>
      </c>
      <c r="C162" s="3" t="s">
        <v>2</v>
      </c>
      <c r="D162" s="22"/>
      <c r="E162" s="41">
        <v>1</v>
      </c>
      <c r="F162" s="42">
        <f t="shared" si="20"/>
        <v>0</v>
      </c>
      <c r="G162" s="41">
        <v>4</v>
      </c>
      <c r="H162" s="42">
        <f t="shared" si="21"/>
        <v>0</v>
      </c>
      <c r="I162" s="41"/>
      <c r="J162" s="42">
        <f t="shared" si="22"/>
        <v>0</v>
      </c>
      <c r="K162" s="41">
        <f t="shared" si="10"/>
        <v>5</v>
      </c>
      <c r="L162" s="42">
        <f t="shared" si="17"/>
        <v>0</v>
      </c>
      <c r="M162" s="48"/>
      <c r="N162" s="49"/>
    </row>
    <row r="163" spans="1:14" s="14" customFormat="1" ht="15" customHeight="1" x14ac:dyDescent="0.25">
      <c r="A163" s="9" t="s">
        <v>610</v>
      </c>
      <c r="B163" s="37" t="s">
        <v>262</v>
      </c>
      <c r="C163" s="3"/>
      <c r="D163" s="22"/>
      <c r="E163" s="41"/>
      <c r="F163" s="42" t="str">
        <f t="shared" si="20"/>
        <v/>
      </c>
      <c r="G163" s="41"/>
      <c r="H163" s="42" t="str">
        <f t="shared" si="21"/>
        <v/>
      </c>
      <c r="I163" s="41"/>
      <c r="J163" s="42" t="str">
        <f t="shared" si="22"/>
        <v/>
      </c>
      <c r="K163" s="41" t="str">
        <f t="shared" ref="K163:K235" si="23">IF(ISBLANK($C163),"",E163+G163+I163)</f>
        <v/>
      </c>
      <c r="L163" s="42" t="str">
        <f t="shared" si="17"/>
        <v/>
      </c>
      <c r="M163" s="48"/>
      <c r="N163" s="49"/>
    </row>
    <row r="164" spans="1:14" s="14" customFormat="1" ht="15" customHeight="1" x14ac:dyDescent="0.25">
      <c r="A164" s="9" t="s">
        <v>611</v>
      </c>
      <c r="B164" s="9" t="s">
        <v>263</v>
      </c>
      <c r="C164" s="3" t="s">
        <v>64</v>
      </c>
      <c r="D164" s="22"/>
      <c r="E164" s="41">
        <v>1</v>
      </c>
      <c r="F164" s="42">
        <f t="shared" si="20"/>
        <v>0</v>
      </c>
      <c r="G164" s="41">
        <v>1</v>
      </c>
      <c r="H164" s="42">
        <f t="shared" si="21"/>
        <v>0</v>
      </c>
      <c r="I164" s="41"/>
      <c r="J164" s="42">
        <f t="shared" si="22"/>
        <v>0</v>
      </c>
      <c r="K164" s="41">
        <f t="shared" si="23"/>
        <v>2</v>
      </c>
      <c r="L164" s="42">
        <f t="shared" si="17"/>
        <v>0</v>
      </c>
      <c r="M164" s="48"/>
      <c r="N164" s="49"/>
    </row>
    <row r="165" spans="1:14" s="14" customFormat="1" ht="15" customHeight="1" x14ac:dyDescent="0.25">
      <c r="A165" s="9" t="s">
        <v>612</v>
      </c>
      <c r="B165" s="9" t="s">
        <v>264</v>
      </c>
      <c r="C165" s="3" t="s">
        <v>64</v>
      </c>
      <c r="D165" s="22"/>
      <c r="E165" s="41">
        <v>12</v>
      </c>
      <c r="F165" s="42">
        <f t="shared" si="20"/>
        <v>0</v>
      </c>
      <c r="G165" s="41">
        <v>14</v>
      </c>
      <c r="H165" s="42">
        <f t="shared" si="21"/>
        <v>0</v>
      </c>
      <c r="I165" s="41"/>
      <c r="J165" s="42">
        <f t="shared" si="22"/>
        <v>0</v>
      </c>
      <c r="K165" s="41">
        <f t="shared" si="23"/>
        <v>26</v>
      </c>
      <c r="L165" s="42">
        <f t="shared" si="17"/>
        <v>0</v>
      </c>
      <c r="M165" s="48"/>
      <c r="N165" s="49"/>
    </row>
    <row r="166" spans="1:14" s="14" customFormat="1" ht="15" customHeight="1" x14ac:dyDescent="0.25">
      <c r="A166" s="9" t="s">
        <v>613</v>
      </c>
      <c r="B166" s="9" t="s">
        <v>265</v>
      </c>
      <c r="C166" s="3" t="s">
        <v>64</v>
      </c>
      <c r="D166" s="22"/>
      <c r="E166" s="41">
        <v>1</v>
      </c>
      <c r="F166" s="42">
        <f t="shared" si="20"/>
        <v>0</v>
      </c>
      <c r="G166" s="41">
        <v>2</v>
      </c>
      <c r="H166" s="42">
        <f t="shared" si="21"/>
        <v>0</v>
      </c>
      <c r="I166" s="41"/>
      <c r="J166" s="42">
        <f t="shared" si="22"/>
        <v>0</v>
      </c>
      <c r="K166" s="41">
        <f t="shared" si="23"/>
        <v>3</v>
      </c>
      <c r="L166" s="42">
        <f t="shared" si="17"/>
        <v>0</v>
      </c>
      <c r="M166" s="48"/>
      <c r="N166" s="49"/>
    </row>
    <row r="167" spans="1:14" s="14" customFormat="1" ht="15" customHeight="1" x14ac:dyDescent="0.25">
      <c r="A167" s="9" t="s">
        <v>614</v>
      </c>
      <c r="B167" s="9" t="s">
        <v>266</v>
      </c>
      <c r="C167" s="3" t="s">
        <v>64</v>
      </c>
      <c r="D167" s="22"/>
      <c r="E167" s="41">
        <v>1</v>
      </c>
      <c r="F167" s="42">
        <f t="shared" si="20"/>
        <v>0</v>
      </c>
      <c r="G167" s="41">
        <v>3</v>
      </c>
      <c r="H167" s="42">
        <f t="shared" si="21"/>
        <v>0</v>
      </c>
      <c r="I167" s="41"/>
      <c r="J167" s="42">
        <f t="shared" si="22"/>
        <v>0</v>
      </c>
      <c r="K167" s="41">
        <f t="shared" si="23"/>
        <v>4</v>
      </c>
      <c r="L167" s="42">
        <f t="shared" si="17"/>
        <v>0</v>
      </c>
      <c r="M167" s="48"/>
      <c r="N167" s="49"/>
    </row>
    <row r="168" spans="1:14" s="14" customFormat="1" ht="15" customHeight="1" x14ac:dyDescent="0.25">
      <c r="A168" s="9" t="s">
        <v>615</v>
      </c>
      <c r="B168" s="9" t="s">
        <v>267</v>
      </c>
      <c r="C168" s="3" t="s">
        <v>64</v>
      </c>
      <c r="D168" s="22"/>
      <c r="E168" s="41"/>
      <c r="F168" s="42">
        <f t="shared" si="20"/>
        <v>0</v>
      </c>
      <c r="G168" s="41">
        <v>1</v>
      </c>
      <c r="H168" s="42">
        <f t="shared" si="21"/>
        <v>0</v>
      </c>
      <c r="I168" s="41">
        <v>1</v>
      </c>
      <c r="J168" s="42">
        <f t="shared" si="22"/>
        <v>0</v>
      </c>
      <c r="K168" s="41">
        <f t="shared" si="23"/>
        <v>2</v>
      </c>
      <c r="L168" s="42">
        <f t="shared" si="17"/>
        <v>0</v>
      </c>
      <c r="M168" s="48"/>
      <c r="N168" s="49"/>
    </row>
    <row r="169" spans="1:14" s="14" customFormat="1" ht="15" customHeight="1" x14ac:dyDescent="0.25">
      <c r="A169" s="9" t="s">
        <v>616</v>
      </c>
      <c r="B169" s="9" t="s">
        <v>268</v>
      </c>
      <c r="C169" s="3" t="s">
        <v>64</v>
      </c>
      <c r="D169" s="22"/>
      <c r="E169" s="41">
        <v>1</v>
      </c>
      <c r="F169" s="42">
        <f t="shared" si="20"/>
        <v>0</v>
      </c>
      <c r="G169" s="41"/>
      <c r="H169" s="42">
        <f t="shared" si="21"/>
        <v>0</v>
      </c>
      <c r="I169" s="41"/>
      <c r="J169" s="42">
        <f t="shared" si="22"/>
        <v>0</v>
      </c>
      <c r="K169" s="41">
        <f t="shared" si="23"/>
        <v>1</v>
      </c>
      <c r="L169" s="42">
        <f t="shared" si="17"/>
        <v>0</v>
      </c>
      <c r="M169" s="48"/>
      <c r="N169" s="49"/>
    </row>
    <row r="170" spans="1:14" s="14" customFormat="1" ht="15" customHeight="1" x14ac:dyDescent="0.25">
      <c r="A170" s="9" t="s">
        <v>617</v>
      </c>
      <c r="B170" s="9" t="s">
        <v>371</v>
      </c>
      <c r="C170" s="3" t="s">
        <v>64</v>
      </c>
      <c r="D170" s="22"/>
      <c r="E170" s="41">
        <v>1</v>
      </c>
      <c r="F170" s="42">
        <f t="shared" si="20"/>
        <v>0</v>
      </c>
      <c r="G170" s="41">
        <v>1</v>
      </c>
      <c r="H170" s="42">
        <f t="shared" si="21"/>
        <v>0</v>
      </c>
      <c r="I170" s="41">
        <v>1</v>
      </c>
      <c r="J170" s="42">
        <f t="shared" si="22"/>
        <v>0</v>
      </c>
      <c r="K170" s="41">
        <f t="shared" si="23"/>
        <v>3</v>
      </c>
      <c r="L170" s="42">
        <f t="shared" si="17"/>
        <v>0</v>
      </c>
      <c r="M170" s="48"/>
      <c r="N170" s="49"/>
    </row>
    <row r="171" spans="1:14" s="14" customFormat="1" ht="15" customHeight="1" x14ac:dyDescent="0.25">
      <c r="A171" s="9" t="s">
        <v>618</v>
      </c>
      <c r="B171" s="9" t="s">
        <v>372</v>
      </c>
      <c r="C171" s="3" t="s">
        <v>64</v>
      </c>
      <c r="D171" s="22"/>
      <c r="E171" s="41">
        <v>6</v>
      </c>
      <c r="F171" s="42" t="s">
        <v>35</v>
      </c>
      <c r="G171" s="41">
        <v>6</v>
      </c>
      <c r="H171" s="42" t="s">
        <v>35</v>
      </c>
      <c r="I171" s="41"/>
      <c r="J171" s="42">
        <f t="shared" si="22"/>
        <v>0</v>
      </c>
      <c r="K171" s="41">
        <f>IF(ISBLANK($C171),"",E171+G171+I171)</f>
        <v>12</v>
      </c>
      <c r="L171" s="42" t="s">
        <v>35</v>
      </c>
      <c r="M171" s="48"/>
      <c r="N171" s="49"/>
    </row>
    <row r="172" spans="1:14" s="14" customFormat="1" ht="15" customHeight="1" x14ac:dyDescent="0.25">
      <c r="A172" s="9" t="s">
        <v>619</v>
      </c>
      <c r="B172" s="9" t="s">
        <v>373</v>
      </c>
      <c r="C172" s="3" t="s">
        <v>64</v>
      </c>
      <c r="D172" s="22"/>
      <c r="E172" s="41">
        <v>3</v>
      </c>
      <c r="F172" s="42">
        <f t="shared" ref="F172" si="24">IF(ISBLANK($C172),"",E172*$D172)</f>
        <v>0</v>
      </c>
      <c r="G172" s="41">
        <v>3</v>
      </c>
      <c r="H172" s="42">
        <f t="shared" ref="H172:H174" si="25">IF(ISBLANK($C172),"",G172*$D172)</f>
        <v>0</v>
      </c>
      <c r="I172" s="41"/>
      <c r="J172" s="42">
        <f t="shared" ref="J172" si="26">IF(ISBLANK($C172),"",I172*$D172)</f>
        <v>0</v>
      </c>
      <c r="K172" s="41">
        <f>IF(ISBLANK($C172),"",E172+G172+I172)</f>
        <v>6</v>
      </c>
      <c r="L172" s="42">
        <f>IF(ISBLANK($C172),"",K172*$D172)</f>
        <v>0</v>
      </c>
      <c r="M172" s="48"/>
      <c r="N172" s="49"/>
    </row>
    <row r="173" spans="1:14" s="14" customFormat="1" ht="15" customHeight="1" x14ac:dyDescent="0.25">
      <c r="A173" s="9"/>
      <c r="B173" s="9"/>
      <c r="C173" s="3"/>
      <c r="D173" s="22"/>
      <c r="E173" s="41"/>
      <c r="F173" s="42" t="str">
        <f>IF(ISBLANK($C173),"",E173*$D173)</f>
        <v/>
      </c>
      <c r="G173" s="41"/>
      <c r="H173" s="42" t="str">
        <f t="shared" si="25"/>
        <v/>
      </c>
      <c r="I173" s="41"/>
      <c r="J173" s="42" t="str">
        <f t="shared" si="22"/>
        <v/>
      </c>
      <c r="K173" s="41" t="str">
        <f t="shared" si="23"/>
        <v/>
      </c>
      <c r="L173" s="42" t="str">
        <f t="shared" si="17"/>
        <v/>
      </c>
      <c r="M173" s="48"/>
      <c r="N173" s="49"/>
    </row>
    <row r="174" spans="1:14" s="14" customFormat="1" ht="15" customHeight="1" x14ac:dyDescent="0.25">
      <c r="A174" s="12" t="s">
        <v>620</v>
      </c>
      <c r="B174" s="12" t="s">
        <v>339</v>
      </c>
      <c r="C174" s="3"/>
      <c r="D174" s="22"/>
      <c r="E174" s="41"/>
      <c r="F174" s="42" t="str">
        <f>IF(ISBLANK($C174),"",E174*$D174)</f>
        <v/>
      </c>
      <c r="G174" s="41"/>
      <c r="H174" s="42" t="str">
        <f t="shared" si="25"/>
        <v/>
      </c>
      <c r="I174" s="41"/>
      <c r="J174" s="42" t="str">
        <f t="shared" si="22"/>
        <v/>
      </c>
      <c r="K174" s="41" t="str">
        <f t="shared" si="23"/>
        <v/>
      </c>
      <c r="L174" s="42" t="str">
        <f t="shared" si="17"/>
        <v/>
      </c>
      <c r="M174" s="48"/>
      <c r="N174" s="49"/>
    </row>
    <row r="175" spans="1:14" s="14" customFormat="1" ht="15" customHeight="1" x14ac:dyDescent="0.25">
      <c r="A175" s="9" t="s">
        <v>621</v>
      </c>
      <c r="B175" s="9" t="s">
        <v>159</v>
      </c>
      <c r="C175" s="3" t="s">
        <v>64</v>
      </c>
      <c r="D175" s="22"/>
      <c r="E175" s="41">
        <v>24</v>
      </c>
      <c r="F175" s="42">
        <f t="shared" ref="F175:J177" si="27">IF(ISBLANK($C175),"",E175*$D175)</f>
        <v>0</v>
      </c>
      <c r="G175" s="41">
        <v>28</v>
      </c>
      <c r="H175" s="42">
        <f t="shared" si="27"/>
        <v>0</v>
      </c>
      <c r="I175" s="41"/>
      <c r="J175" s="42">
        <f t="shared" si="27"/>
        <v>0</v>
      </c>
      <c r="K175" s="41">
        <f t="shared" si="23"/>
        <v>52</v>
      </c>
      <c r="L175" s="42">
        <f t="shared" si="17"/>
        <v>0</v>
      </c>
      <c r="M175" s="48"/>
      <c r="N175" s="49"/>
    </row>
    <row r="176" spans="1:14" s="14" customFormat="1" ht="15" customHeight="1" x14ac:dyDescent="0.25">
      <c r="A176" s="9" t="s">
        <v>622</v>
      </c>
      <c r="B176" s="9" t="s">
        <v>160</v>
      </c>
      <c r="C176" s="3" t="s">
        <v>64</v>
      </c>
      <c r="D176" s="22"/>
      <c r="E176" s="41">
        <v>6</v>
      </c>
      <c r="F176" s="42">
        <f t="shared" si="27"/>
        <v>0</v>
      </c>
      <c r="G176" s="41">
        <v>15</v>
      </c>
      <c r="H176" s="42">
        <f t="shared" si="27"/>
        <v>0</v>
      </c>
      <c r="I176" s="41"/>
      <c r="J176" s="42">
        <f t="shared" si="27"/>
        <v>0</v>
      </c>
      <c r="K176" s="41">
        <f t="shared" si="23"/>
        <v>21</v>
      </c>
      <c r="L176" s="42">
        <f t="shared" si="17"/>
        <v>0</v>
      </c>
      <c r="M176" s="48"/>
      <c r="N176" s="49"/>
    </row>
    <row r="177" spans="1:15" s="14" customFormat="1" ht="15" customHeight="1" x14ac:dyDescent="0.25">
      <c r="A177" s="9"/>
      <c r="B177" s="9"/>
      <c r="C177" s="3"/>
      <c r="D177" s="22"/>
      <c r="E177" s="41"/>
      <c r="F177" s="42" t="str">
        <f t="shared" si="27"/>
        <v/>
      </c>
      <c r="G177" s="41"/>
      <c r="H177" s="42" t="str">
        <f t="shared" si="27"/>
        <v/>
      </c>
      <c r="I177" s="41"/>
      <c r="J177" s="42" t="str">
        <f t="shared" si="27"/>
        <v/>
      </c>
      <c r="K177" s="41" t="str">
        <f t="shared" si="23"/>
        <v/>
      </c>
      <c r="L177" s="42" t="str">
        <f t="shared" si="17"/>
        <v/>
      </c>
      <c r="M177" s="48"/>
      <c r="N177" s="49"/>
    </row>
    <row r="178" spans="1:15" s="14" customFormat="1" ht="7.9" customHeight="1" x14ac:dyDescent="0.25">
      <c r="A178" s="9"/>
      <c r="B178" s="9"/>
      <c r="C178" s="3"/>
      <c r="D178" s="22"/>
      <c r="E178" s="41"/>
      <c r="F178" s="42"/>
      <c r="G178" s="41"/>
      <c r="H178" s="42"/>
      <c r="I178" s="41"/>
      <c r="J178" s="42"/>
      <c r="K178" s="41" t="str">
        <f t="shared" si="23"/>
        <v/>
      </c>
      <c r="L178" s="42"/>
      <c r="M178" s="48"/>
      <c r="N178" s="49"/>
    </row>
    <row r="179" spans="1:15" s="14" customFormat="1" ht="15.75" thickBot="1" x14ac:dyDescent="0.3">
      <c r="A179" s="36"/>
      <c r="B179" s="36" t="s">
        <v>14</v>
      </c>
      <c r="C179" s="16"/>
      <c r="D179" s="90"/>
      <c r="E179" s="46"/>
      <c r="F179" s="44">
        <f>SUM(F138:F178)</f>
        <v>0</v>
      </c>
      <c r="G179" s="46"/>
      <c r="H179" s="44">
        <f>SUM(H138:H178)</f>
        <v>0</v>
      </c>
      <c r="I179" s="46"/>
      <c r="J179" s="44">
        <f>SUM(J138:J178)</f>
        <v>0</v>
      </c>
      <c r="K179" s="46"/>
      <c r="L179" s="44">
        <f>SUM(L138:L178)</f>
        <v>0</v>
      </c>
      <c r="M179" s="48"/>
      <c r="N179" s="49"/>
      <c r="O179" s="109"/>
    </row>
    <row r="180" spans="1:15" s="7" customFormat="1" ht="6.2" customHeight="1" thickTop="1" x14ac:dyDescent="0.25">
      <c r="A180" s="9"/>
      <c r="B180" s="9"/>
      <c r="C180" s="3"/>
      <c r="D180" s="22"/>
      <c r="E180" s="41"/>
      <c r="F180" s="42" t="str">
        <f t="shared" ref="F180:F251" si="28">IF(ISBLANK($C180),"",E180*$D180)</f>
        <v/>
      </c>
      <c r="G180" s="41"/>
      <c r="H180" s="42" t="str">
        <f t="shared" ref="H180:H251" si="29">IF(ISBLANK($C180),"",G180*$D180)</f>
        <v/>
      </c>
      <c r="I180" s="41"/>
      <c r="J180" s="42" t="str">
        <f t="shared" ref="J180:J251" si="30">IF(ISBLANK($C180),"",I180*$D180)</f>
        <v/>
      </c>
      <c r="K180" s="41" t="str">
        <f t="shared" si="23"/>
        <v/>
      </c>
      <c r="L180" s="42" t="str">
        <f t="shared" ref="L180:L188" si="31">IF(ISBLANK($C180),"",K180*$D180)</f>
        <v/>
      </c>
      <c r="M180" s="48"/>
      <c r="N180" s="52"/>
    </row>
    <row r="181" spans="1:15" x14ac:dyDescent="0.25">
      <c r="A181" s="9" t="s">
        <v>623</v>
      </c>
      <c r="B181" s="12" t="s">
        <v>39</v>
      </c>
      <c r="C181" s="3"/>
      <c r="D181" s="22"/>
      <c r="E181" s="41"/>
      <c r="F181" s="42" t="str">
        <f t="shared" si="28"/>
        <v/>
      </c>
      <c r="G181" s="41"/>
      <c r="H181" s="42" t="str">
        <f t="shared" si="29"/>
        <v/>
      </c>
      <c r="I181" s="41"/>
      <c r="J181" s="42" t="str">
        <f t="shared" si="30"/>
        <v/>
      </c>
      <c r="K181" s="41" t="str">
        <f t="shared" si="23"/>
        <v/>
      </c>
      <c r="L181" s="42" t="str">
        <f t="shared" si="31"/>
        <v/>
      </c>
    </row>
    <row r="182" spans="1:15" ht="6.95" customHeight="1" x14ac:dyDescent="0.25">
      <c r="A182" s="12"/>
      <c r="B182" s="12"/>
      <c r="C182" s="3"/>
      <c r="D182" s="22"/>
      <c r="E182" s="41"/>
      <c r="F182" s="42" t="str">
        <f t="shared" si="28"/>
        <v/>
      </c>
      <c r="G182" s="41"/>
      <c r="H182" s="42" t="str">
        <f t="shared" si="29"/>
        <v/>
      </c>
      <c r="I182" s="41"/>
      <c r="J182" s="42" t="str">
        <f t="shared" si="30"/>
        <v/>
      </c>
      <c r="K182" s="41" t="str">
        <f t="shared" si="23"/>
        <v/>
      </c>
      <c r="L182" s="42" t="str">
        <f t="shared" si="31"/>
        <v/>
      </c>
    </row>
    <row r="183" spans="1:15" x14ac:dyDescent="0.25">
      <c r="A183" s="9"/>
      <c r="B183" s="37"/>
      <c r="C183" s="3"/>
      <c r="D183" s="22"/>
      <c r="E183" s="41"/>
      <c r="F183" s="42" t="str">
        <f t="shared" si="28"/>
        <v/>
      </c>
      <c r="G183" s="41"/>
      <c r="H183" s="42" t="str">
        <f t="shared" si="29"/>
        <v/>
      </c>
      <c r="I183" s="41"/>
      <c r="J183" s="42" t="str">
        <f t="shared" si="30"/>
        <v/>
      </c>
      <c r="K183" s="41" t="str">
        <f t="shared" si="23"/>
        <v/>
      </c>
      <c r="L183" s="42" t="str">
        <f t="shared" si="31"/>
        <v/>
      </c>
    </row>
    <row r="184" spans="1:15" x14ac:dyDescent="0.25">
      <c r="A184" s="9" t="s">
        <v>624</v>
      </c>
      <c r="B184" s="37" t="s">
        <v>235</v>
      </c>
      <c r="C184" s="3"/>
      <c r="D184" s="22"/>
      <c r="E184" s="41"/>
      <c r="F184" s="42" t="str">
        <f t="shared" si="28"/>
        <v/>
      </c>
      <c r="G184" s="41"/>
      <c r="H184" s="42" t="str">
        <f t="shared" si="29"/>
        <v/>
      </c>
      <c r="I184" s="41"/>
      <c r="J184" s="42" t="str">
        <f t="shared" si="30"/>
        <v/>
      </c>
      <c r="K184" s="41" t="str">
        <f t="shared" si="23"/>
        <v/>
      </c>
      <c r="L184" s="42" t="str">
        <f t="shared" si="31"/>
        <v/>
      </c>
    </row>
    <row r="185" spans="1:15" x14ac:dyDescent="0.25">
      <c r="A185" s="9" t="s">
        <v>625</v>
      </c>
      <c r="B185" s="9" t="s">
        <v>68</v>
      </c>
      <c r="C185" s="3" t="s">
        <v>13</v>
      </c>
      <c r="D185" s="22"/>
      <c r="E185" s="41">
        <v>6</v>
      </c>
      <c r="F185" s="42">
        <f t="shared" si="28"/>
        <v>0</v>
      </c>
      <c r="G185" s="41">
        <v>247</v>
      </c>
      <c r="H185" s="42">
        <f t="shared" si="29"/>
        <v>0</v>
      </c>
      <c r="I185" s="41">
        <v>4</v>
      </c>
      <c r="J185" s="42">
        <f t="shared" si="30"/>
        <v>0</v>
      </c>
      <c r="K185" s="41">
        <f t="shared" si="23"/>
        <v>257</v>
      </c>
      <c r="L185" s="42">
        <f t="shared" si="31"/>
        <v>0</v>
      </c>
    </row>
    <row r="186" spans="1:15" x14ac:dyDescent="0.25">
      <c r="A186" s="9" t="s">
        <v>626</v>
      </c>
      <c r="B186" s="9" t="s">
        <v>69</v>
      </c>
      <c r="C186" s="3" t="s">
        <v>13</v>
      </c>
      <c r="D186" s="22"/>
      <c r="E186" s="41">
        <v>161</v>
      </c>
      <c r="F186" s="42">
        <f t="shared" si="28"/>
        <v>0</v>
      </c>
      <c r="G186" s="41">
        <v>271</v>
      </c>
      <c r="H186" s="42">
        <f t="shared" si="29"/>
        <v>0</v>
      </c>
      <c r="I186" s="41">
        <v>0</v>
      </c>
      <c r="J186" s="42">
        <f t="shared" si="30"/>
        <v>0</v>
      </c>
      <c r="K186" s="41">
        <f t="shared" si="23"/>
        <v>432</v>
      </c>
      <c r="L186" s="42">
        <f t="shared" si="31"/>
        <v>0</v>
      </c>
    </row>
    <row r="187" spans="1:15" x14ac:dyDescent="0.25">
      <c r="A187" s="9" t="s">
        <v>627</v>
      </c>
      <c r="B187" s="9" t="s">
        <v>70</v>
      </c>
      <c r="C187" s="3" t="s">
        <v>13</v>
      </c>
      <c r="D187" s="22"/>
      <c r="E187" s="41">
        <v>359</v>
      </c>
      <c r="F187" s="42">
        <f t="shared" si="28"/>
        <v>0</v>
      </c>
      <c r="G187" s="41">
        <v>247</v>
      </c>
      <c r="H187" s="42">
        <f t="shared" si="29"/>
        <v>0</v>
      </c>
      <c r="I187" s="41">
        <v>0</v>
      </c>
      <c r="J187" s="42">
        <f t="shared" si="30"/>
        <v>0</v>
      </c>
      <c r="K187" s="41">
        <f t="shared" si="23"/>
        <v>606</v>
      </c>
      <c r="L187" s="42">
        <f t="shared" si="31"/>
        <v>0</v>
      </c>
    </row>
    <row r="188" spans="1:15" x14ac:dyDescent="0.25">
      <c r="A188" s="9" t="s">
        <v>628</v>
      </c>
      <c r="B188" s="9" t="s">
        <v>71</v>
      </c>
      <c r="C188" s="3" t="s">
        <v>13</v>
      </c>
      <c r="D188" s="22"/>
      <c r="E188" s="41">
        <v>317</v>
      </c>
      <c r="F188" s="42">
        <f t="shared" si="28"/>
        <v>0</v>
      </c>
      <c r="G188" s="41">
        <v>594</v>
      </c>
      <c r="H188" s="42">
        <f t="shared" si="29"/>
        <v>0</v>
      </c>
      <c r="I188" s="41">
        <v>0</v>
      </c>
      <c r="J188" s="42">
        <f t="shared" si="30"/>
        <v>0</v>
      </c>
      <c r="K188" s="41">
        <f t="shared" si="23"/>
        <v>911</v>
      </c>
      <c r="L188" s="42">
        <f t="shared" si="31"/>
        <v>0</v>
      </c>
    </row>
    <row r="189" spans="1:15" x14ac:dyDescent="0.25">
      <c r="A189" s="9" t="s">
        <v>629</v>
      </c>
      <c r="B189" s="9" t="s">
        <v>72</v>
      </c>
      <c r="C189" s="3" t="s">
        <v>13</v>
      </c>
      <c r="D189" s="22"/>
      <c r="E189" s="41"/>
      <c r="F189" s="42" t="s">
        <v>35</v>
      </c>
      <c r="G189" s="41"/>
      <c r="H189" s="42" t="s">
        <v>35</v>
      </c>
      <c r="I189" s="41"/>
      <c r="J189" s="42" t="s">
        <v>35</v>
      </c>
      <c r="K189" s="41">
        <f t="shared" si="23"/>
        <v>0</v>
      </c>
      <c r="L189" s="42" t="s">
        <v>35</v>
      </c>
    </row>
    <row r="190" spans="1:15" x14ac:dyDescent="0.25">
      <c r="A190" s="9" t="s">
        <v>630</v>
      </c>
      <c r="B190" s="9" t="s">
        <v>73</v>
      </c>
      <c r="C190" s="3" t="s">
        <v>13</v>
      </c>
      <c r="D190" s="22"/>
      <c r="E190" s="41">
        <v>276</v>
      </c>
      <c r="F190" s="42">
        <f t="shared" si="28"/>
        <v>0</v>
      </c>
      <c r="G190" s="41">
        <v>847</v>
      </c>
      <c r="H190" s="42">
        <f t="shared" si="29"/>
        <v>0</v>
      </c>
      <c r="I190" s="41"/>
      <c r="J190" s="42">
        <f t="shared" si="30"/>
        <v>0</v>
      </c>
      <c r="K190" s="41">
        <f t="shared" si="23"/>
        <v>1123</v>
      </c>
      <c r="L190" s="42">
        <f t="shared" ref="L190:L219" si="32">IF(ISBLANK($C190),"",K190*$D190)</f>
        <v>0</v>
      </c>
    </row>
    <row r="191" spans="1:15" x14ac:dyDescent="0.25">
      <c r="A191" s="9"/>
      <c r="B191" s="9"/>
      <c r="C191" s="3"/>
      <c r="D191" s="22"/>
      <c r="E191" s="41"/>
      <c r="F191" s="42" t="str">
        <f t="shared" si="28"/>
        <v/>
      </c>
      <c r="G191" s="41"/>
      <c r="H191" s="42" t="str">
        <f t="shared" si="29"/>
        <v/>
      </c>
      <c r="I191" s="41"/>
      <c r="J191" s="42" t="str">
        <f t="shared" si="30"/>
        <v/>
      </c>
      <c r="K191" s="41" t="str">
        <f t="shared" si="23"/>
        <v/>
      </c>
      <c r="L191" s="42" t="str">
        <f t="shared" si="32"/>
        <v/>
      </c>
    </row>
    <row r="192" spans="1:15" s="4" customFormat="1" x14ac:dyDescent="0.25">
      <c r="A192" s="9" t="s">
        <v>631</v>
      </c>
      <c r="B192" s="37" t="s">
        <v>274</v>
      </c>
      <c r="C192" s="3"/>
      <c r="D192" s="22"/>
      <c r="E192" s="41"/>
      <c r="F192" s="42" t="str">
        <f t="shared" si="28"/>
        <v/>
      </c>
      <c r="G192" s="41"/>
      <c r="H192" s="42" t="str">
        <f t="shared" si="29"/>
        <v/>
      </c>
      <c r="I192" s="41"/>
      <c r="J192" s="42" t="str">
        <f t="shared" si="30"/>
        <v/>
      </c>
      <c r="K192" s="41" t="str">
        <f t="shared" si="23"/>
        <v/>
      </c>
      <c r="L192" s="42" t="str">
        <f t="shared" si="32"/>
        <v/>
      </c>
      <c r="M192" s="48"/>
      <c r="N192" s="49"/>
    </row>
    <row r="193" spans="1:14" s="4" customFormat="1" x14ac:dyDescent="0.25">
      <c r="A193" s="9" t="s">
        <v>632</v>
      </c>
      <c r="B193" s="9" t="s">
        <v>84</v>
      </c>
      <c r="C193" s="3" t="s">
        <v>13</v>
      </c>
      <c r="D193" s="22"/>
      <c r="E193" s="41">
        <v>0</v>
      </c>
      <c r="F193" s="42">
        <f t="shared" si="28"/>
        <v>0</v>
      </c>
      <c r="G193" s="41">
        <v>171</v>
      </c>
      <c r="H193" s="42">
        <f t="shared" si="29"/>
        <v>0</v>
      </c>
      <c r="I193" s="41">
        <v>0</v>
      </c>
      <c r="J193" s="42">
        <f t="shared" si="30"/>
        <v>0</v>
      </c>
      <c r="K193" s="41">
        <f t="shared" si="23"/>
        <v>171</v>
      </c>
      <c r="L193" s="42">
        <f t="shared" si="32"/>
        <v>0</v>
      </c>
      <c r="M193" s="48"/>
      <c r="N193" s="49"/>
    </row>
    <row r="194" spans="1:14" s="4" customFormat="1" x14ac:dyDescent="0.25">
      <c r="A194" s="9" t="s">
        <v>633</v>
      </c>
      <c r="B194" s="9" t="s">
        <v>85</v>
      </c>
      <c r="C194" s="3" t="s">
        <v>13</v>
      </c>
      <c r="D194" s="22"/>
      <c r="E194" s="41">
        <v>0</v>
      </c>
      <c r="F194" s="42">
        <f t="shared" si="28"/>
        <v>0</v>
      </c>
      <c r="G194" s="41">
        <v>124</v>
      </c>
      <c r="H194" s="42">
        <f t="shared" si="29"/>
        <v>0</v>
      </c>
      <c r="I194" s="41">
        <v>52</v>
      </c>
      <c r="J194" s="42">
        <f t="shared" si="30"/>
        <v>0</v>
      </c>
      <c r="K194" s="41">
        <f t="shared" si="23"/>
        <v>176</v>
      </c>
      <c r="L194" s="42">
        <f t="shared" si="32"/>
        <v>0</v>
      </c>
      <c r="M194" s="48"/>
      <c r="N194" s="49"/>
    </row>
    <row r="195" spans="1:14" s="4" customFormat="1" ht="14.25" customHeight="1" x14ac:dyDescent="0.25">
      <c r="A195" s="9"/>
      <c r="B195" s="9"/>
      <c r="C195" s="3"/>
      <c r="D195" s="22"/>
      <c r="E195" s="41"/>
      <c r="F195" s="42" t="str">
        <f t="shared" si="28"/>
        <v/>
      </c>
      <c r="G195" s="41"/>
      <c r="H195" s="42" t="str">
        <f t="shared" si="29"/>
        <v/>
      </c>
      <c r="I195" s="41"/>
      <c r="J195" s="42" t="str">
        <f t="shared" si="30"/>
        <v/>
      </c>
      <c r="K195" s="41" t="str">
        <f t="shared" si="23"/>
        <v/>
      </c>
      <c r="L195" s="42" t="str">
        <f t="shared" si="32"/>
        <v/>
      </c>
      <c r="M195" s="48"/>
      <c r="N195" s="49"/>
    </row>
    <row r="196" spans="1:14" s="4" customFormat="1" ht="14.25" customHeight="1" x14ac:dyDescent="0.25">
      <c r="A196" s="9" t="s">
        <v>634</v>
      </c>
      <c r="B196" s="37" t="s">
        <v>275</v>
      </c>
      <c r="C196" s="3"/>
      <c r="D196" s="22"/>
      <c r="E196" s="41"/>
      <c r="F196" s="42" t="str">
        <f t="shared" si="28"/>
        <v/>
      </c>
      <c r="G196" s="41"/>
      <c r="H196" s="42" t="str">
        <f t="shared" si="29"/>
        <v/>
      </c>
      <c r="I196" s="41"/>
      <c r="J196" s="42" t="str">
        <f t="shared" si="30"/>
        <v/>
      </c>
      <c r="K196" s="41" t="str">
        <f t="shared" si="23"/>
        <v/>
      </c>
      <c r="L196" s="42" t="str">
        <f t="shared" si="32"/>
        <v/>
      </c>
      <c r="M196" s="48"/>
      <c r="N196" s="49"/>
    </row>
    <row r="197" spans="1:14" s="4" customFormat="1" ht="14.25" customHeight="1" x14ac:dyDescent="0.25">
      <c r="A197" s="9" t="s">
        <v>635</v>
      </c>
      <c r="B197" s="9" t="s">
        <v>87</v>
      </c>
      <c r="C197" s="3" t="s">
        <v>13</v>
      </c>
      <c r="D197" s="22"/>
      <c r="E197" s="41">
        <v>0</v>
      </c>
      <c r="F197" s="42">
        <f t="shared" si="28"/>
        <v>0</v>
      </c>
      <c r="G197" s="41">
        <v>76</v>
      </c>
      <c r="H197" s="42">
        <f t="shared" si="29"/>
        <v>0</v>
      </c>
      <c r="I197" s="41">
        <v>0</v>
      </c>
      <c r="J197" s="42">
        <f t="shared" si="30"/>
        <v>0</v>
      </c>
      <c r="K197" s="41">
        <f t="shared" si="23"/>
        <v>76</v>
      </c>
      <c r="L197" s="42">
        <f t="shared" si="32"/>
        <v>0</v>
      </c>
      <c r="M197" s="48"/>
      <c r="N197" s="49"/>
    </row>
    <row r="198" spans="1:14" s="4" customFormat="1" x14ac:dyDescent="0.25">
      <c r="A198" s="9" t="s">
        <v>636</v>
      </c>
      <c r="B198" s="9" t="s">
        <v>86</v>
      </c>
      <c r="C198" s="3" t="s">
        <v>13</v>
      </c>
      <c r="D198" s="22"/>
      <c r="E198" s="41">
        <v>0</v>
      </c>
      <c r="F198" s="42">
        <f t="shared" si="28"/>
        <v>0</v>
      </c>
      <c r="G198" s="41">
        <v>31</v>
      </c>
      <c r="H198" s="42">
        <f t="shared" si="29"/>
        <v>0</v>
      </c>
      <c r="I198" s="41">
        <v>52</v>
      </c>
      <c r="J198" s="42">
        <f t="shared" si="30"/>
        <v>0</v>
      </c>
      <c r="K198" s="41">
        <f t="shared" si="23"/>
        <v>83</v>
      </c>
      <c r="L198" s="42">
        <f t="shared" si="32"/>
        <v>0</v>
      </c>
      <c r="M198" s="48"/>
      <c r="N198" s="49"/>
    </row>
    <row r="199" spans="1:14" s="4" customFormat="1" ht="14.25" customHeight="1" x14ac:dyDescent="0.25">
      <c r="A199" s="9" t="s">
        <v>637</v>
      </c>
      <c r="B199" s="9" t="s">
        <v>374</v>
      </c>
      <c r="C199" s="3" t="s">
        <v>13</v>
      </c>
      <c r="D199" s="22"/>
      <c r="E199" s="41">
        <v>79</v>
      </c>
      <c r="F199" s="42">
        <f t="shared" si="28"/>
        <v>0</v>
      </c>
      <c r="G199" s="41">
        <v>166</v>
      </c>
      <c r="H199" s="42">
        <f t="shared" si="29"/>
        <v>0</v>
      </c>
      <c r="I199" s="41">
        <v>4</v>
      </c>
      <c r="J199" s="42">
        <f t="shared" si="30"/>
        <v>0</v>
      </c>
      <c r="K199" s="41">
        <f t="shared" si="23"/>
        <v>249</v>
      </c>
      <c r="L199" s="42">
        <f t="shared" si="32"/>
        <v>0</v>
      </c>
      <c r="M199" s="48"/>
      <c r="N199" s="49"/>
    </row>
    <row r="200" spans="1:14" s="4" customFormat="1" x14ac:dyDescent="0.25">
      <c r="A200" s="9" t="s">
        <v>638</v>
      </c>
      <c r="B200" s="9" t="s">
        <v>75</v>
      </c>
      <c r="C200" s="3" t="s">
        <v>13</v>
      </c>
      <c r="D200" s="22"/>
      <c r="E200" s="41">
        <v>101</v>
      </c>
      <c r="F200" s="42">
        <f t="shared" si="28"/>
        <v>0</v>
      </c>
      <c r="G200" s="41">
        <v>179</v>
      </c>
      <c r="H200" s="42">
        <f t="shared" si="29"/>
        <v>0</v>
      </c>
      <c r="I200" s="41">
        <v>0</v>
      </c>
      <c r="J200" s="42">
        <f t="shared" si="30"/>
        <v>0</v>
      </c>
      <c r="K200" s="41">
        <f t="shared" si="23"/>
        <v>280</v>
      </c>
      <c r="L200" s="42">
        <f t="shared" si="32"/>
        <v>0</v>
      </c>
      <c r="M200" s="48"/>
      <c r="N200" s="49"/>
    </row>
    <row r="201" spans="1:14" s="4" customFormat="1" x14ac:dyDescent="0.25">
      <c r="A201" s="9" t="s">
        <v>639</v>
      </c>
      <c r="B201" s="9" t="s">
        <v>104</v>
      </c>
      <c r="C201" s="3" t="s">
        <v>13</v>
      </c>
      <c r="D201" s="22"/>
      <c r="E201" s="41">
        <v>0</v>
      </c>
      <c r="F201" s="42">
        <f t="shared" si="28"/>
        <v>0</v>
      </c>
      <c r="G201" s="41">
        <v>5</v>
      </c>
      <c r="H201" s="42">
        <f t="shared" si="29"/>
        <v>0</v>
      </c>
      <c r="I201" s="41">
        <v>0</v>
      </c>
      <c r="J201" s="42">
        <f t="shared" si="30"/>
        <v>0</v>
      </c>
      <c r="K201" s="41">
        <f t="shared" si="23"/>
        <v>5</v>
      </c>
      <c r="L201" s="42">
        <f t="shared" si="32"/>
        <v>0</v>
      </c>
      <c r="M201" s="48"/>
      <c r="N201" s="49"/>
    </row>
    <row r="202" spans="1:14" s="4" customFormat="1" x14ac:dyDescent="0.25">
      <c r="A202" s="9"/>
      <c r="B202" s="9"/>
      <c r="C202" s="3"/>
      <c r="D202" s="22"/>
      <c r="E202" s="41"/>
      <c r="F202" s="42" t="str">
        <f t="shared" si="28"/>
        <v/>
      </c>
      <c r="G202" s="41"/>
      <c r="H202" s="42" t="str">
        <f t="shared" si="29"/>
        <v/>
      </c>
      <c r="I202" s="41"/>
      <c r="J202" s="42" t="str">
        <f t="shared" si="30"/>
        <v/>
      </c>
      <c r="K202" s="41" t="str">
        <f t="shared" si="23"/>
        <v/>
      </c>
      <c r="L202" s="42" t="str">
        <f t="shared" si="32"/>
        <v/>
      </c>
      <c r="M202" s="48"/>
      <c r="N202" s="49"/>
    </row>
    <row r="203" spans="1:14" s="4" customFormat="1" x14ac:dyDescent="0.25">
      <c r="A203" s="9" t="s">
        <v>640</v>
      </c>
      <c r="B203" s="37" t="s">
        <v>276</v>
      </c>
      <c r="C203" s="3"/>
      <c r="D203" s="22"/>
      <c r="E203" s="41"/>
      <c r="F203" s="42" t="str">
        <f t="shared" si="28"/>
        <v/>
      </c>
      <c r="G203" s="41"/>
      <c r="H203" s="42" t="str">
        <f t="shared" si="29"/>
        <v/>
      </c>
      <c r="I203" s="41"/>
      <c r="J203" s="42" t="str">
        <f t="shared" si="30"/>
        <v/>
      </c>
      <c r="K203" s="41" t="str">
        <f t="shared" si="23"/>
        <v/>
      </c>
      <c r="L203" s="42" t="str">
        <f t="shared" si="32"/>
        <v/>
      </c>
      <c r="M203" s="48"/>
      <c r="N203" s="49"/>
    </row>
    <row r="204" spans="1:14" s="4" customFormat="1" x14ac:dyDescent="0.25">
      <c r="A204" s="9" t="s">
        <v>641</v>
      </c>
      <c r="B204" s="9" t="s">
        <v>88</v>
      </c>
      <c r="C204" s="3" t="s">
        <v>13</v>
      </c>
      <c r="D204" s="22"/>
      <c r="E204" s="41"/>
      <c r="F204" s="42">
        <f t="shared" si="28"/>
        <v>0</v>
      </c>
      <c r="G204" s="41"/>
      <c r="H204" s="42">
        <f t="shared" si="29"/>
        <v>0</v>
      </c>
      <c r="I204" s="41">
        <v>6</v>
      </c>
      <c r="J204" s="42">
        <f t="shared" si="30"/>
        <v>0</v>
      </c>
      <c r="K204" s="41">
        <f t="shared" si="23"/>
        <v>6</v>
      </c>
      <c r="L204" s="42">
        <f t="shared" si="32"/>
        <v>0</v>
      </c>
      <c r="M204" s="48"/>
      <c r="N204" s="49"/>
    </row>
    <row r="205" spans="1:14" s="4" customFormat="1" x14ac:dyDescent="0.25">
      <c r="A205" s="9" t="s">
        <v>642</v>
      </c>
      <c r="B205" s="9" t="s">
        <v>89</v>
      </c>
      <c r="C205" s="3" t="s">
        <v>13</v>
      </c>
      <c r="D205" s="22"/>
      <c r="E205" s="41"/>
      <c r="F205" s="42">
        <f t="shared" si="28"/>
        <v>0</v>
      </c>
      <c r="G205" s="41"/>
      <c r="H205" s="42">
        <f t="shared" si="29"/>
        <v>0</v>
      </c>
      <c r="I205" s="41">
        <v>40</v>
      </c>
      <c r="J205" s="42">
        <f t="shared" si="30"/>
        <v>0</v>
      </c>
      <c r="K205" s="41">
        <f t="shared" si="23"/>
        <v>40</v>
      </c>
      <c r="L205" s="42">
        <f t="shared" si="32"/>
        <v>0</v>
      </c>
      <c r="M205" s="48"/>
      <c r="N205" s="49"/>
    </row>
    <row r="206" spans="1:14" s="4" customFormat="1" x14ac:dyDescent="0.25">
      <c r="A206" s="9"/>
      <c r="B206" s="9"/>
      <c r="C206" s="3"/>
      <c r="D206" s="22"/>
      <c r="E206" s="41"/>
      <c r="F206" s="42" t="str">
        <f t="shared" si="28"/>
        <v/>
      </c>
      <c r="G206" s="41"/>
      <c r="H206" s="42" t="str">
        <f t="shared" si="29"/>
        <v/>
      </c>
      <c r="I206" s="41"/>
      <c r="J206" s="42" t="str">
        <f t="shared" si="30"/>
        <v/>
      </c>
      <c r="K206" s="41" t="str">
        <f t="shared" si="23"/>
        <v/>
      </c>
      <c r="L206" s="42" t="str">
        <f t="shared" si="32"/>
        <v/>
      </c>
      <c r="M206" s="48"/>
      <c r="N206" s="49"/>
    </row>
    <row r="207" spans="1:14" s="4" customFormat="1" x14ac:dyDescent="0.25">
      <c r="A207" s="9" t="s">
        <v>643</v>
      </c>
      <c r="B207" s="37" t="s">
        <v>277</v>
      </c>
      <c r="C207" s="3"/>
      <c r="D207" s="22"/>
      <c r="E207" s="41"/>
      <c r="F207" s="42" t="str">
        <f t="shared" si="28"/>
        <v/>
      </c>
      <c r="G207" s="41"/>
      <c r="H207" s="42" t="str">
        <f t="shared" si="29"/>
        <v/>
      </c>
      <c r="I207" s="41"/>
      <c r="J207" s="42" t="str">
        <f t="shared" si="30"/>
        <v/>
      </c>
      <c r="K207" s="41" t="str">
        <f t="shared" si="23"/>
        <v/>
      </c>
      <c r="L207" s="42" t="str">
        <f t="shared" si="32"/>
        <v/>
      </c>
      <c r="M207" s="48"/>
      <c r="N207" s="49"/>
    </row>
    <row r="208" spans="1:14" s="4" customFormat="1" x14ac:dyDescent="0.25">
      <c r="A208" s="9" t="s">
        <v>644</v>
      </c>
      <c r="B208" s="9" t="s">
        <v>202</v>
      </c>
      <c r="C208" s="3" t="s">
        <v>64</v>
      </c>
      <c r="D208" s="22"/>
      <c r="E208" s="41"/>
      <c r="F208" s="42">
        <f t="shared" si="28"/>
        <v>0</v>
      </c>
      <c r="G208" s="41"/>
      <c r="H208" s="42">
        <f t="shared" si="29"/>
        <v>0</v>
      </c>
      <c r="I208" s="41"/>
      <c r="J208" s="42">
        <f t="shared" si="30"/>
        <v>0</v>
      </c>
      <c r="K208" s="41"/>
      <c r="L208" s="42">
        <f t="shared" si="32"/>
        <v>0</v>
      </c>
      <c r="M208" s="48"/>
      <c r="N208" s="49"/>
    </row>
    <row r="209" spans="1:14" s="4" customFormat="1" x14ac:dyDescent="0.25">
      <c r="A209" s="9" t="s">
        <v>645</v>
      </c>
      <c r="B209" s="9" t="s">
        <v>76</v>
      </c>
      <c r="C209" s="3" t="s">
        <v>64</v>
      </c>
      <c r="D209" s="22"/>
      <c r="E209" s="41">
        <v>6</v>
      </c>
      <c r="F209" s="42">
        <f t="shared" si="28"/>
        <v>0</v>
      </c>
      <c r="G209" s="41">
        <v>16</v>
      </c>
      <c r="H209" s="42">
        <f t="shared" si="29"/>
        <v>0</v>
      </c>
      <c r="I209" s="41">
        <v>1</v>
      </c>
      <c r="J209" s="42">
        <f t="shared" si="30"/>
        <v>0</v>
      </c>
      <c r="K209" s="41">
        <f t="shared" si="23"/>
        <v>23</v>
      </c>
      <c r="L209" s="42">
        <f t="shared" si="32"/>
        <v>0</v>
      </c>
      <c r="M209" s="48"/>
      <c r="N209" s="49"/>
    </row>
    <row r="210" spans="1:14" s="4" customFormat="1" x14ac:dyDescent="0.25">
      <c r="A210" s="9" t="s">
        <v>646</v>
      </c>
      <c r="B210" s="9" t="s">
        <v>77</v>
      </c>
      <c r="C210" s="3" t="s">
        <v>64</v>
      </c>
      <c r="D210" s="22"/>
      <c r="E210" s="41">
        <v>32</v>
      </c>
      <c r="F210" s="42">
        <f t="shared" si="28"/>
        <v>0</v>
      </c>
      <c r="G210" s="41">
        <v>90</v>
      </c>
      <c r="H210" s="42">
        <f t="shared" si="29"/>
        <v>0</v>
      </c>
      <c r="I210" s="41">
        <v>2</v>
      </c>
      <c r="J210" s="42">
        <f t="shared" si="30"/>
        <v>0</v>
      </c>
      <c r="K210" s="41">
        <f t="shared" si="23"/>
        <v>124</v>
      </c>
      <c r="L210" s="42">
        <f t="shared" si="32"/>
        <v>0</v>
      </c>
      <c r="M210" s="48"/>
      <c r="N210" s="49"/>
    </row>
    <row r="211" spans="1:14" s="4" customFormat="1" x14ac:dyDescent="0.25">
      <c r="A211" s="9" t="s">
        <v>647</v>
      </c>
      <c r="B211" s="9" t="s">
        <v>90</v>
      </c>
      <c r="C211" s="3" t="s">
        <v>64</v>
      </c>
      <c r="D211" s="22"/>
      <c r="E211" s="41">
        <v>22</v>
      </c>
      <c r="F211" s="42">
        <f t="shared" si="28"/>
        <v>0</v>
      </c>
      <c r="G211" s="41">
        <v>34</v>
      </c>
      <c r="H211" s="42">
        <f t="shared" si="29"/>
        <v>0</v>
      </c>
      <c r="I211" s="41">
        <v>8</v>
      </c>
      <c r="J211" s="42">
        <f t="shared" si="30"/>
        <v>0</v>
      </c>
      <c r="K211" s="41">
        <f t="shared" si="23"/>
        <v>64</v>
      </c>
      <c r="L211" s="42">
        <f t="shared" si="32"/>
        <v>0</v>
      </c>
      <c r="M211" s="48"/>
      <c r="N211" s="49"/>
    </row>
    <row r="212" spans="1:14" s="4" customFormat="1" x14ac:dyDescent="0.25">
      <c r="A212" s="9"/>
      <c r="B212" s="9"/>
      <c r="C212" s="3"/>
      <c r="D212" s="22"/>
      <c r="E212" s="41"/>
      <c r="F212" s="42" t="str">
        <f t="shared" si="28"/>
        <v/>
      </c>
      <c r="G212" s="41"/>
      <c r="H212" s="42" t="str">
        <f t="shared" si="29"/>
        <v/>
      </c>
      <c r="I212" s="41"/>
      <c r="J212" s="42" t="str">
        <f t="shared" si="30"/>
        <v/>
      </c>
      <c r="K212" s="41" t="str">
        <f t="shared" si="23"/>
        <v/>
      </c>
      <c r="L212" s="42" t="str">
        <f t="shared" si="32"/>
        <v/>
      </c>
      <c r="M212" s="48"/>
      <c r="N212" s="49"/>
    </row>
    <row r="213" spans="1:14" s="4" customFormat="1" x14ac:dyDescent="0.25">
      <c r="A213" s="9" t="s">
        <v>648</v>
      </c>
      <c r="B213" s="37" t="s">
        <v>287</v>
      </c>
      <c r="C213" s="3"/>
      <c r="D213" s="22"/>
      <c r="E213" s="41"/>
      <c r="F213" s="42" t="str">
        <f>IF(ISBLANK($C213),"",E213*$D213)</f>
        <v/>
      </c>
      <c r="G213" s="41"/>
      <c r="H213" s="42" t="str">
        <f>IF(ISBLANK($C213),"",G213*$D213)</f>
        <v/>
      </c>
      <c r="I213" s="41"/>
      <c r="J213" s="42" t="str">
        <f>IF(ISBLANK($C213),"",I213*$D213)</f>
        <v/>
      </c>
      <c r="K213" s="41"/>
      <c r="L213" s="42" t="str">
        <f>IF(ISBLANK($C213),"",K213*$D213)</f>
        <v/>
      </c>
      <c r="M213" s="48"/>
      <c r="N213" s="49"/>
    </row>
    <row r="214" spans="1:14" s="4" customFormat="1" x14ac:dyDescent="0.25">
      <c r="A214" s="9" t="s">
        <v>649</v>
      </c>
      <c r="B214" s="9" t="s">
        <v>288</v>
      </c>
      <c r="C214" s="3" t="s">
        <v>64</v>
      </c>
      <c r="D214" s="22"/>
      <c r="E214" s="41"/>
      <c r="F214" s="42">
        <f>IF(ISBLANK($C214),"",E214*$D214)</f>
        <v>0</v>
      </c>
      <c r="G214" s="41"/>
      <c r="H214" s="42">
        <f>IF(ISBLANK($C214),"",G214*$D214)</f>
        <v>0</v>
      </c>
      <c r="I214" s="41"/>
      <c r="J214" s="42">
        <f>IF(ISBLANK($C214),"",I214*$D214)</f>
        <v>0</v>
      </c>
      <c r="K214" s="41"/>
      <c r="L214" s="42">
        <f>IF(ISBLANK($C214),"",K214*$D214)</f>
        <v>0</v>
      </c>
      <c r="M214" s="48"/>
      <c r="N214" s="49"/>
    </row>
    <row r="215" spans="1:14" s="4" customFormat="1" x14ac:dyDescent="0.25">
      <c r="A215" s="9" t="s">
        <v>650</v>
      </c>
      <c r="B215" s="9" t="s">
        <v>289</v>
      </c>
      <c r="C215" s="3" t="s">
        <v>64</v>
      </c>
      <c r="D215" s="22"/>
      <c r="E215" s="41">
        <v>1</v>
      </c>
      <c r="F215" s="42">
        <f>IF(ISBLANK($C215),"",E215*$D215)</f>
        <v>0</v>
      </c>
      <c r="G215" s="41">
        <v>20</v>
      </c>
      <c r="H215" s="42">
        <f>IF(ISBLANK($C215),"",G215*$D215)</f>
        <v>0</v>
      </c>
      <c r="I215" s="41">
        <v>2</v>
      </c>
      <c r="J215" s="42">
        <f>IF(ISBLANK($C215),"",I215*$D215)</f>
        <v>0</v>
      </c>
      <c r="K215" s="41">
        <f>IF(ISBLANK($C215),"",E215+G215+I215)</f>
        <v>23</v>
      </c>
      <c r="L215" s="42">
        <f>IF(ISBLANK($C215),"",K215*$D215)</f>
        <v>0</v>
      </c>
      <c r="M215" s="48"/>
      <c r="N215" s="49"/>
    </row>
    <row r="216" spans="1:14" s="4" customFormat="1" x14ac:dyDescent="0.25">
      <c r="A216" s="9"/>
      <c r="B216" s="9"/>
      <c r="C216" s="3"/>
      <c r="D216" s="22"/>
      <c r="E216" s="41"/>
      <c r="F216" s="42" t="str">
        <f>IF(ISBLANK($C216),"",E216*$D216)</f>
        <v/>
      </c>
      <c r="G216" s="41"/>
      <c r="H216" s="42" t="str">
        <f>IF(ISBLANK($C216),"",G216*$D216)</f>
        <v/>
      </c>
      <c r="I216" s="41"/>
      <c r="J216" s="42" t="str">
        <f>IF(ISBLANK($C216),"",I216*$D216)</f>
        <v/>
      </c>
      <c r="K216" s="41" t="str">
        <f>IF(ISBLANK($C216),"",E216+G216+I216)</f>
        <v/>
      </c>
      <c r="L216" s="42" t="str">
        <f>IF(ISBLANK($C216),"",K216*$D216)</f>
        <v/>
      </c>
      <c r="M216" s="48"/>
      <c r="N216" s="49"/>
    </row>
    <row r="217" spans="1:14" s="4" customFormat="1" x14ac:dyDescent="0.25">
      <c r="A217" s="9" t="s">
        <v>651</v>
      </c>
      <c r="B217" s="9" t="s">
        <v>93</v>
      </c>
      <c r="C217" s="3" t="s">
        <v>82</v>
      </c>
      <c r="D217" s="22"/>
      <c r="E217" s="41"/>
      <c r="F217" s="42">
        <f>IF(ISBLANK($C217),"",E217*$D217)</f>
        <v>0</v>
      </c>
      <c r="G217" s="41"/>
      <c r="H217" s="42">
        <f>IF(ISBLANK($C217),"",G217*$D217)</f>
        <v>0</v>
      </c>
      <c r="I217" s="41">
        <v>3</v>
      </c>
      <c r="J217" s="42">
        <f>IF(ISBLANK($C217),"",I217*$D217)</f>
        <v>0</v>
      </c>
      <c r="K217" s="41">
        <f>IF(ISBLANK($C217),"",E217+G217+I217)</f>
        <v>3</v>
      </c>
      <c r="L217" s="42">
        <f>IF(ISBLANK($C217),"",K217*$D217)</f>
        <v>0</v>
      </c>
      <c r="M217" s="48"/>
      <c r="N217" s="49"/>
    </row>
    <row r="218" spans="1:14" s="4" customFormat="1" x14ac:dyDescent="0.25">
      <c r="A218" s="9"/>
      <c r="B218" s="9"/>
      <c r="C218" s="3"/>
      <c r="D218" s="22"/>
      <c r="E218" s="41"/>
      <c r="F218" s="42"/>
      <c r="G218" s="41"/>
      <c r="H218" s="42"/>
      <c r="I218" s="41"/>
      <c r="J218" s="42"/>
      <c r="K218" s="41"/>
      <c r="L218" s="42"/>
      <c r="M218" s="48"/>
      <c r="N218" s="49"/>
    </row>
    <row r="219" spans="1:14" s="4" customFormat="1" x14ac:dyDescent="0.25">
      <c r="A219" s="9" t="s">
        <v>652</v>
      </c>
      <c r="B219" s="9" t="s">
        <v>377</v>
      </c>
      <c r="C219" s="3" t="s">
        <v>64</v>
      </c>
      <c r="D219" s="22"/>
      <c r="E219" s="41">
        <v>39</v>
      </c>
      <c r="F219" s="42">
        <f t="shared" si="28"/>
        <v>0</v>
      </c>
      <c r="G219" s="41">
        <v>143</v>
      </c>
      <c r="H219" s="42">
        <f t="shared" si="29"/>
        <v>0</v>
      </c>
      <c r="I219" s="41"/>
      <c r="J219" s="42">
        <f t="shared" si="30"/>
        <v>0</v>
      </c>
      <c r="K219" s="41">
        <f t="shared" si="23"/>
        <v>182</v>
      </c>
      <c r="L219" s="42">
        <f t="shared" si="32"/>
        <v>0</v>
      </c>
      <c r="M219" s="48"/>
      <c r="N219" s="49"/>
    </row>
    <row r="220" spans="1:14" s="4" customFormat="1" x14ac:dyDescent="0.25">
      <c r="A220" s="9" t="s">
        <v>653</v>
      </c>
      <c r="B220" s="9" t="s">
        <v>378</v>
      </c>
      <c r="C220" s="3" t="s">
        <v>64</v>
      </c>
      <c r="D220" s="22"/>
      <c r="E220" s="41"/>
      <c r="F220" s="42" t="s">
        <v>35</v>
      </c>
      <c r="G220" s="41"/>
      <c r="H220" s="42" t="s">
        <v>35</v>
      </c>
      <c r="I220" s="41"/>
      <c r="J220" s="42" t="s">
        <v>35</v>
      </c>
      <c r="K220" s="41">
        <f t="shared" si="23"/>
        <v>0</v>
      </c>
      <c r="L220" s="42" t="s">
        <v>35</v>
      </c>
      <c r="M220" s="48"/>
      <c r="N220" s="49"/>
    </row>
    <row r="221" spans="1:14" s="4" customFormat="1" x14ac:dyDescent="0.25">
      <c r="A221" s="9"/>
      <c r="B221" s="9"/>
      <c r="C221" s="3"/>
      <c r="D221" s="22"/>
      <c r="E221" s="41"/>
      <c r="F221" s="42" t="str">
        <f t="shared" si="28"/>
        <v/>
      </c>
      <c r="G221" s="41"/>
      <c r="H221" s="42" t="str">
        <f t="shared" si="29"/>
        <v/>
      </c>
      <c r="I221" s="41"/>
      <c r="J221" s="42" t="str">
        <f t="shared" si="30"/>
        <v/>
      </c>
      <c r="K221" s="41" t="str">
        <f t="shared" si="23"/>
        <v/>
      </c>
      <c r="L221" s="42" t="str">
        <f>IF(ISBLANK($C221),"",K221*$D221)</f>
        <v/>
      </c>
      <c r="M221" s="48"/>
      <c r="N221" s="49"/>
    </row>
    <row r="222" spans="1:14" s="4" customFormat="1" x14ac:dyDescent="0.25">
      <c r="A222" s="9" t="s">
        <v>654</v>
      </c>
      <c r="B222" s="37" t="s">
        <v>238</v>
      </c>
      <c r="C222" s="3"/>
      <c r="D222" s="22"/>
      <c r="E222" s="41"/>
      <c r="F222" s="42" t="str">
        <f t="shared" si="28"/>
        <v/>
      </c>
      <c r="G222" s="41"/>
      <c r="H222" s="42" t="str">
        <f t="shared" si="29"/>
        <v/>
      </c>
      <c r="I222" s="41"/>
      <c r="J222" s="42" t="str">
        <f t="shared" si="30"/>
        <v/>
      </c>
      <c r="K222" s="41" t="str">
        <f t="shared" si="23"/>
        <v/>
      </c>
      <c r="L222" s="42" t="str">
        <f>IF(ISBLANK($C222),"",K222*$D222)</f>
        <v/>
      </c>
      <c r="M222" s="48"/>
      <c r="N222" s="49"/>
    </row>
    <row r="223" spans="1:14" s="4" customFormat="1" x14ac:dyDescent="0.25">
      <c r="A223" s="9" t="s">
        <v>655</v>
      </c>
      <c r="B223" s="9" t="s">
        <v>426</v>
      </c>
      <c r="C223" s="3" t="s">
        <v>9</v>
      </c>
      <c r="D223" s="22"/>
      <c r="E223" s="41">
        <v>2</v>
      </c>
      <c r="F223" s="42">
        <f t="shared" si="28"/>
        <v>0</v>
      </c>
      <c r="G223" s="41">
        <v>4</v>
      </c>
      <c r="H223" s="42">
        <f t="shared" si="29"/>
        <v>0</v>
      </c>
      <c r="I223" s="41">
        <v>1</v>
      </c>
      <c r="J223" s="42">
        <f t="shared" si="30"/>
        <v>0</v>
      </c>
      <c r="K223" s="41">
        <f t="shared" si="23"/>
        <v>7</v>
      </c>
      <c r="L223" s="42">
        <f>IF(ISBLANK($C223),"",K223*$D223)</f>
        <v>0</v>
      </c>
      <c r="M223" s="48"/>
      <c r="N223" s="49"/>
    </row>
    <row r="224" spans="1:14" s="4" customFormat="1" x14ac:dyDescent="0.25">
      <c r="A224" s="9" t="s">
        <v>656</v>
      </c>
      <c r="B224" s="9" t="s">
        <v>81</v>
      </c>
      <c r="C224" s="3" t="s">
        <v>9</v>
      </c>
      <c r="D224" s="22"/>
      <c r="E224" s="41"/>
      <c r="F224" s="42" t="s">
        <v>35</v>
      </c>
      <c r="G224" s="41"/>
      <c r="H224" s="42" t="s">
        <v>35</v>
      </c>
      <c r="I224" s="41"/>
      <c r="J224" s="42" t="s">
        <v>35</v>
      </c>
      <c r="K224" s="41">
        <f t="shared" si="23"/>
        <v>0</v>
      </c>
      <c r="L224" s="42" t="s">
        <v>35</v>
      </c>
      <c r="M224" s="48"/>
      <c r="N224" s="49"/>
    </row>
    <row r="225" spans="1:14" s="4" customFormat="1" x14ac:dyDescent="0.25">
      <c r="A225" s="9"/>
      <c r="B225" s="9" t="s">
        <v>78</v>
      </c>
      <c r="C225" s="3"/>
      <c r="D225" s="22"/>
      <c r="E225" s="41"/>
      <c r="F225" s="42" t="str">
        <f t="shared" si="28"/>
        <v/>
      </c>
      <c r="G225" s="41"/>
      <c r="H225" s="42" t="str">
        <f t="shared" si="29"/>
        <v/>
      </c>
      <c r="I225" s="41"/>
      <c r="J225" s="42" t="str">
        <f t="shared" si="30"/>
        <v/>
      </c>
      <c r="K225" s="41" t="str">
        <f t="shared" si="23"/>
        <v/>
      </c>
      <c r="L225" s="42" t="str">
        <f t="shared" ref="L225:L288" si="33">IF(ISBLANK($C225),"",K225*$D225)</f>
        <v/>
      </c>
      <c r="M225" s="48"/>
      <c r="N225" s="49"/>
    </row>
    <row r="226" spans="1:14" s="4" customFormat="1" x14ac:dyDescent="0.25">
      <c r="A226" s="9" t="s">
        <v>657</v>
      </c>
      <c r="B226" s="9" t="s">
        <v>91</v>
      </c>
      <c r="C226" s="3" t="s">
        <v>82</v>
      </c>
      <c r="D226" s="22"/>
      <c r="E226" s="41">
        <v>2</v>
      </c>
      <c r="F226" s="42">
        <f t="shared" si="28"/>
        <v>0</v>
      </c>
      <c r="G226" s="41"/>
      <c r="H226" s="42">
        <f t="shared" si="29"/>
        <v>0</v>
      </c>
      <c r="I226" s="41"/>
      <c r="J226" s="42">
        <f t="shared" si="30"/>
        <v>0</v>
      </c>
      <c r="K226" s="41">
        <f t="shared" si="23"/>
        <v>2</v>
      </c>
      <c r="L226" s="42">
        <f t="shared" si="33"/>
        <v>0</v>
      </c>
      <c r="M226" s="48"/>
      <c r="N226" s="49"/>
    </row>
    <row r="227" spans="1:14" s="4" customFormat="1" x14ac:dyDescent="0.25">
      <c r="A227" s="9" t="s">
        <v>658</v>
      </c>
      <c r="B227" s="9" t="s">
        <v>239</v>
      </c>
      <c r="C227" s="3" t="s">
        <v>82</v>
      </c>
      <c r="D227" s="22"/>
      <c r="E227" s="41">
        <v>1</v>
      </c>
      <c r="F227" s="42">
        <f t="shared" si="28"/>
        <v>0</v>
      </c>
      <c r="G227" s="41">
        <v>1</v>
      </c>
      <c r="H227" s="42">
        <f t="shared" si="29"/>
        <v>0</v>
      </c>
      <c r="I227" s="41"/>
      <c r="J227" s="42">
        <f t="shared" si="30"/>
        <v>0</v>
      </c>
      <c r="K227" s="41">
        <f t="shared" si="23"/>
        <v>2</v>
      </c>
      <c r="L227" s="42">
        <f t="shared" si="33"/>
        <v>0</v>
      </c>
      <c r="M227" s="48"/>
      <c r="N227" s="49"/>
    </row>
    <row r="228" spans="1:14" s="4" customFormat="1" x14ac:dyDescent="0.25">
      <c r="A228" s="9"/>
      <c r="B228" s="9" t="s">
        <v>78</v>
      </c>
      <c r="C228" s="3"/>
      <c r="D228" s="22"/>
      <c r="E228" s="41"/>
      <c r="F228" s="42" t="str">
        <f t="shared" si="28"/>
        <v/>
      </c>
      <c r="G228" s="41"/>
      <c r="H228" s="42" t="str">
        <f t="shared" si="29"/>
        <v/>
      </c>
      <c r="I228" s="41"/>
      <c r="J228" s="42" t="str">
        <f t="shared" si="30"/>
        <v/>
      </c>
      <c r="K228" s="41" t="str">
        <f t="shared" si="23"/>
        <v/>
      </c>
      <c r="L228" s="42" t="str">
        <f t="shared" si="33"/>
        <v/>
      </c>
      <c r="M228" s="48"/>
      <c r="N228" s="49"/>
    </row>
    <row r="229" spans="1:14" s="4" customFormat="1" x14ac:dyDescent="0.25">
      <c r="A229" s="9" t="s">
        <v>659</v>
      </c>
      <c r="B229" s="85" t="s">
        <v>278</v>
      </c>
      <c r="C229" s="3"/>
      <c r="D229" s="22"/>
      <c r="E229" s="41"/>
      <c r="F229" s="42"/>
      <c r="G229" s="41"/>
      <c r="H229" s="42"/>
      <c r="I229" s="41"/>
      <c r="J229" s="42"/>
      <c r="K229" s="41"/>
      <c r="L229" s="42" t="str">
        <f t="shared" si="33"/>
        <v/>
      </c>
      <c r="M229" s="48"/>
      <c r="N229" s="49"/>
    </row>
    <row r="230" spans="1:14" s="4" customFormat="1" x14ac:dyDescent="0.25">
      <c r="A230" s="9" t="s">
        <v>660</v>
      </c>
      <c r="B230" s="37" t="s">
        <v>282</v>
      </c>
      <c r="C230" s="3"/>
      <c r="D230" s="22"/>
      <c r="E230" s="41"/>
      <c r="F230" s="42" t="str">
        <f t="shared" si="28"/>
        <v/>
      </c>
      <c r="G230" s="41"/>
      <c r="H230" s="42" t="str">
        <f t="shared" si="29"/>
        <v/>
      </c>
      <c r="I230" s="41"/>
      <c r="J230" s="42" t="str">
        <f t="shared" si="30"/>
        <v/>
      </c>
      <c r="K230" s="41" t="str">
        <f t="shared" si="23"/>
        <v/>
      </c>
      <c r="L230" s="42" t="str">
        <f t="shared" si="33"/>
        <v/>
      </c>
      <c r="M230" s="48"/>
      <c r="N230" s="49"/>
    </row>
    <row r="231" spans="1:14" s="4" customFormat="1" x14ac:dyDescent="0.25">
      <c r="A231" s="9" t="s">
        <v>661</v>
      </c>
      <c r="B231" s="9" t="s">
        <v>279</v>
      </c>
      <c r="C231" s="3" t="s">
        <v>64</v>
      </c>
      <c r="D231" s="22"/>
      <c r="E231" s="41">
        <v>0</v>
      </c>
      <c r="F231" s="42">
        <f t="shared" si="28"/>
        <v>0</v>
      </c>
      <c r="G231" s="41">
        <v>3</v>
      </c>
      <c r="H231" s="42">
        <f t="shared" si="29"/>
        <v>0</v>
      </c>
      <c r="I231" s="41">
        <v>0</v>
      </c>
      <c r="J231" s="42">
        <f t="shared" si="30"/>
        <v>0</v>
      </c>
      <c r="K231" s="41">
        <f t="shared" si="23"/>
        <v>3</v>
      </c>
      <c r="L231" s="42">
        <f t="shared" si="33"/>
        <v>0</v>
      </c>
      <c r="M231" s="48"/>
      <c r="N231" s="49"/>
    </row>
    <row r="232" spans="1:14" s="4" customFormat="1" x14ac:dyDescent="0.25">
      <c r="A232" s="9" t="s">
        <v>662</v>
      </c>
      <c r="B232" s="9" t="s">
        <v>280</v>
      </c>
      <c r="C232" s="3" t="s">
        <v>64</v>
      </c>
      <c r="D232" s="22"/>
      <c r="E232" s="41">
        <v>0</v>
      </c>
      <c r="F232" s="42">
        <f t="shared" si="28"/>
        <v>0</v>
      </c>
      <c r="G232" s="41">
        <v>5</v>
      </c>
      <c r="H232" s="42">
        <f t="shared" si="29"/>
        <v>0</v>
      </c>
      <c r="I232" s="41">
        <v>1</v>
      </c>
      <c r="J232" s="42">
        <f t="shared" si="30"/>
        <v>0</v>
      </c>
      <c r="K232" s="41">
        <f t="shared" si="23"/>
        <v>6</v>
      </c>
      <c r="L232" s="42">
        <f t="shared" si="33"/>
        <v>0</v>
      </c>
      <c r="M232" s="48"/>
      <c r="N232" s="49"/>
    </row>
    <row r="233" spans="1:14" s="4" customFormat="1" x14ac:dyDescent="0.25">
      <c r="A233" s="9" t="s">
        <v>663</v>
      </c>
      <c r="B233" s="9" t="s">
        <v>281</v>
      </c>
      <c r="C233" s="3" t="s">
        <v>64</v>
      </c>
      <c r="D233" s="22"/>
      <c r="E233" s="41">
        <v>0</v>
      </c>
      <c r="F233" s="42">
        <f t="shared" si="28"/>
        <v>0</v>
      </c>
      <c r="G233" s="41">
        <v>2</v>
      </c>
      <c r="H233" s="42">
        <f t="shared" si="29"/>
        <v>0</v>
      </c>
      <c r="I233" s="41">
        <v>0</v>
      </c>
      <c r="J233" s="42">
        <f t="shared" si="30"/>
        <v>0</v>
      </c>
      <c r="K233" s="41">
        <f t="shared" si="23"/>
        <v>2</v>
      </c>
      <c r="L233" s="42">
        <f t="shared" si="33"/>
        <v>0</v>
      </c>
      <c r="M233" s="48"/>
      <c r="N233" s="49"/>
    </row>
    <row r="234" spans="1:14" s="4" customFormat="1" x14ac:dyDescent="0.25">
      <c r="A234" s="9"/>
      <c r="B234" s="9"/>
      <c r="C234" s="3"/>
      <c r="D234" s="22"/>
      <c r="E234" s="41"/>
      <c r="F234" s="42" t="str">
        <f t="shared" si="28"/>
        <v/>
      </c>
      <c r="G234" s="41"/>
      <c r="H234" s="42" t="str">
        <f t="shared" si="29"/>
        <v/>
      </c>
      <c r="I234" s="41"/>
      <c r="J234" s="42" t="str">
        <f t="shared" si="30"/>
        <v/>
      </c>
      <c r="K234" s="41" t="str">
        <f t="shared" si="23"/>
        <v/>
      </c>
      <c r="L234" s="42" t="str">
        <f t="shared" si="33"/>
        <v/>
      </c>
      <c r="M234" s="48"/>
      <c r="N234" s="49"/>
    </row>
    <row r="235" spans="1:14" s="4" customFormat="1" x14ac:dyDescent="0.25">
      <c r="A235" s="9" t="s">
        <v>664</v>
      </c>
      <c r="B235" s="37" t="s">
        <v>379</v>
      </c>
      <c r="C235" s="3"/>
      <c r="D235" s="22"/>
      <c r="E235" s="41"/>
      <c r="F235" s="42" t="str">
        <f t="shared" si="28"/>
        <v/>
      </c>
      <c r="G235" s="41"/>
      <c r="H235" s="42" t="str">
        <f t="shared" si="29"/>
        <v/>
      </c>
      <c r="I235" s="41"/>
      <c r="J235" s="42" t="str">
        <f t="shared" si="30"/>
        <v/>
      </c>
      <c r="K235" s="41" t="str">
        <f t="shared" si="23"/>
        <v/>
      </c>
      <c r="L235" s="42" t="str">
        <f t="shared" si="33"/>
        <v/>
      </c>
      <c r="M235" s="48"/>
      <c r="N235" s="49"/>
    </row>
    <row r="236" spans="1:14" s="4" customFormat="1" x14ac:dyDescent="0.25">
      <c r="A236" s="9" t="s">
        <v>665</v>
      </c>
      <c r="B236" s="9" t="s">
        <v>380</v>
      </c>
      <c r="C236" s="3" t="s">
        <v>64</v>
      </c>
      <c r="D236" s="22"/>
      <c r="E236" s="41"/>
      <c r="F236" s="42">
        <f t="shared" si="28"/>
        <v>0</v>
      </c>
      <c r="G236" s="41"/>
      <c r="H236" s="42">
        <f t="shared" si="29"/>
        <v>0</v>
      </c>
      <c r="I236" s="41"/>
      <c r="J236" s="42">
        <f t="shared" si="30"/>
        <v>0</v>
      </c>
      <c r="K236" s="41"/>
      <c r="L236" s="42">
        <f t="shared" si="33"/>
        <v>0</v>
      </c>
      <c r="M236" s="48"/>
      <c r="N236" s="49"/>
    </row>
    <row r="237" spans="1:14" s="4" customFormat="1" x14ac:dyDescent="0.25">
      <c r="A237" s="9" t="s">
        <v>666</v>
      </c>
      <c r="B237" s="9" t="s">
        <v>381</v>
      </c>
      <c r="C237" s="3" t="s">
        <v>64</v>
      </c>
      <c r="D237" s="22"/>
      <c r="E237" s="41">
        <v>2</v>
      </c>
      <c r="F237" s="42">
        <f t="shared" si="28"/>
        <v>0</v>
      </c>
      <c r="G237" s="41">
        <v>10</v>
      </c>
      <c r="H237" s="42">
        <f t="shared" si="29"/>
        <v>0</v>
      </c>
      <c r="I237" s="41">
        <v>0</v>
      </c>
      <c r="J237" s="42">
        <f t="shared" si="30"/>
        <v>0</v>
      </c>
      <c r="K237" s="41">
        <f t="shared" ref="K237:K340" si="34">IF(ISBLANK($C237),"",E237+G237+I237)</f>
        <v>12</v>
      </c>
      <c r="L237" s="42">
        <f t="shared" si="33"/>
        <v>0</v>
      </c>
      <c r="M237" s="48"/>
      <c r="N237" s="49"/>
    </row>
    <row r="238" spans="1:14" s="4" customFormat="1" x14ac:dyDescent="0.25">
      <c r="A238" s="9" t="s">
        <v>667</v>
      </c>
      <c r="B238" s="9" t="s">
        <v>382</v>
      </c>
      <c r="C238" s="3" t="s">
        <v>64</v>
      </c>
      <c r="D238" s="22"/>
      <c r="E238" s="41">
        <v>5</v>
      </c>
      <c r="F238" s="42">
        <f t="shared" si="28"/>
        <v>0</v>
      </c>
      <c r="G238" s="41">
        <v>18</v>
      </c>
      <c r="H238" s="42">
        <f t="shared" si="29"/>
        <v>0</v>
      </c>
      <c r="I238" s="41">
        <v>1</v>
      </c>
      <c r="J238" s="42">
        <f t="shared" si="30"/>
        <v>0</v>
      </c>
      <c r="K238" s="41">
        <f t="shared" si="34"/>
        <v>24</v>
      </c>
      <c r="L238" s="42">
        <f t="shared" si="33"/>
        <v>0</v>
      </c>
      <c r="M238" s="48"/>
      <c r="N238" s="49"/>
    </row>
    <row r="239" spans="1:14" s="4" customFormat="1" x14ac:dyDescent="0.25">
      <c r="A239" s="9" t="s">
        <v>668</v>
      </c>
      <c r="B239" s="9" t="s">
        <v>383</v>
      </c>
      <c r="C239" s="3" t="s">
        <v>64</v>
      </c>
      <c r="D239" s="22"/>
      <c r="E239" s="41">
        <v>12</v>
      </c>
      <c r="F239" s="42">
        <f t="shared" si="28"/>
        <v>0</v>
      </c>
      <c r="G239" s="41">
        <v>20</v>
      </c>
      <c r="H239" s="42">
        <f t="shared" si="29"/>
        <v>0</v>
      </c>
      <c r="I239" s="41">
        <v>4</v>
      </c>
      <c r="J239" s="42">
        <f t="shared" si="30"/>
        <v>0</v>
      </c>
      <c r="K239" s="41">
        <f t="shared" si="34"/>
        <v>36</v>
      </c>
      <c r="L239" s="42">
        <f t="shared" si="33"/>
        <v>0</v>
      </c>
      <c r="M239" s="48"/>
      <c r="N239" s="49"/>
    </row>
    <row r="240" spans="1:14" s="4" customFormat="1" x14ac:dyDescent="0.25">
      <c r="A240" s="9"/>
      <c r="B240" s="9"/>
      <c r="C240" s="3"/>
      <c r="D240" s="22"/>
      <c r="E240" s="41"/>
      <c r="F240" s="42" t="str">
        <f t="shared" si="28"/>
        <v/>
      </c>
      <c r="G240" s="41"/>
      <c r="H240" s="42" t="str">
        <f t="shared" si="29"/>
        <v/>
      </c>
      <c r="I240" s="41"/>
      <c r="J240" s="42" t="str">
        <f t="shared" si="30"/>
        <v/>
      </c>
      <c r="K240" s="41" t="str">
        <f t="shared" si="34"/>
        <v/>
      </c>
      <c r="L240" s="42" t="str">
        <f t="shared" si="33"/>
        <v/>
      </c>
      <c r="M240" s="48"/>
      <c r="N240" s="49"/>
    </row>
    <row r="241" spans="1:14" s="4" customFormat="1" x14ac:dyDescent="0.25">
      <c r="A241" s="9" t="s">
        <v>669</v>
      </c>
      <c r="B241" s="37" t="s">
        <v>283</v>
      </c>
      <c r="C241" s="3"/>
      <c r="D241" s="22"/>
      <c r="E241" s="41"/>
      <c r="F241" s="42" t="str">
        <f t="shared" si="28"/>
        <v/>
      </c>
      <c r="G241" s="41"/>
      <c r="H241" s="42" t="str">
        <f t="shared" si="29"/>
        <v/>
      </c>
      <c r="I241" s="41"/>
      <c r="J241" s="42" t="str">
        <f t="shared" si="30"/>
        <v/>
      </c>
      <c r="K241" s="41" t="str">
        <f t="shared" si="34"/>
        <v/>
      </c>
      <c r="L241" s="42" t="str">
        <f t="shared" si="33"/>
        <v/>
      </c>
      <c r="M241" s="48"/>
      <c r="N241" s="49"/>
    </row>
    <row r="242" spans="1:14" s="4" customFormat="1" x14ac:dyDescent="0.25">
      <c r="A242" s="9" t="s">
        <v>670</v>
      </c>
      <c r="B242" s="9" t="s">
        <v>285</v>
      </c>
      <c r="C242" s="3" t="s">
        <v>64</v>
      </c>
      <c r="D242" s="22"/>
      <c r="E242" s="41">
        <v>1</v>
      </c>
      <c r="F242" s="42">
        <f t="shared" si="28"/>
        <v>0</v>
      </c>
      <c r="G242" s="41">
        <v>2</v>
      </c>
      <c r="H242" s="42">
        <f t="shared" si="29"/>
        <v>0</v>
      </c>
      <c r="I242" s="41">
        <v>0</v>
      </c>
      <c r="J242" s="42">
        <f t="shared" si="30"/>
        <v>0</v>
      </c>
      <c r="K242" s="41">
        <f t="shared" si="34"/>
        <v>3</v>
      </c>
      <c r="L242" s="42">
        <f t="shared" si="33"/>
        <v>0</v>
      </c>
      <c r="M242" s="48"/>
      <c r="N242" s="49"/>
    </row>
    <row r="243" spans="1:14" s="4" customFormat="1" x14ac:dyDescent="0.25">
      <c r="A243" s="9" t="s">
        <v>671</v>
      </c>
      <c r="B243" s="9" t="s">
        <v>284</v>
      </c>
      <c r="C243" s="3" t="s">
        <v>64</v>
      </c>
      <c r="D243" s="22"/>
      <c r="E243" s="41">
        <v>12</v>
      </c>
      <c r="F243" s="42">
        <f t="shared" si="28"/>
        <v>0</v>
      </c>
      <c r="G243" s="41">
        <v>9</v>
      </c>
      <c r="H243" s="42">
        <f t="shared" si="29"/>
        <v>0</v>
      </c>
      <c r="I243" s="41">
        <v>0</v>
      </c>
      <c r="J243" s="42">
        <f t="shared" si="30"/>
        <v>0</v>
      </c>
      <c r="K243" s="41">
        <f t="shared" si="34"/>
        <v>21</v>
      </c>
      <c r="L243" s="42">
        <f t="shared" si="33"/>
        <v>0</v>
      </c>
      <c r="M243" s="48"/>
      <c r="N243" s="49"/>
    </row>
    <row r="244" spans="1:14" s="4" customFormat="1" x14ac:dyDescent="0.25">
      <c r="A244" s="9" t="s">
        <v>672</v>
      </c>
      <c r="B244" s="9" t="s">
        <v>286</v>
      </c>
      <c r="C244" s="3" t="s">
        <v>64</v>
      </c>
      <c r="D244" s="22"/>
      <c r="E244" s="41">
        <v>0</v>
      </c>
      <c r="F244" s="42">
        <f t="shared" si="28"/>
        <v>0</v>
      </c>
      <c r="G244" s="41"/>
      <c r="H244" s="42">
        <f t="shared" si="29"/>
        <v>0</v>
      </c>
      <c r="I244" s="41">
        <v>0</v>
      </c>
      <c r="J244" s="42">
        <f t="shared" si="30"/>
        <v>0</v>
      </c>
      <c r="K244" s="41">
        <f t="shared" si="34"/>
        <v>0</v>
      </c>
      <c r="L244" s="42">
        <f t="shared" si="33"/>
        <v>0</v>
      </c>
      <c r="M244" s="48"/>
      <c r="N244" s="49"/>
    </row>
    <row r="245" spans="1:14" s="4" customFormat="1" x14ac:dyDescent="0.25">
      <c r="A245" s="9"/>
      <c r="B245" s="9"/>
      <c r="C245" s="3"/>
      <c r="D245" s="22"/>
      <c r="E245" s="41"/>
      <c r="F245" s="42" t="str">
        <f t="shared" si="28"/>
        <v/>
      </c>
      <c r="G245" s="41"/>
      <c r="H245" s="42" t="str">
        <f t="shared" si="29"/>
        <v/>
      </c>
      <c r="I245" s="41"/>
      <c r="J245" s="42" t="str">
        <f t="shared" si="30"/>
        <v/>
      </c>
      <c r="K245" s="41" t="str">
        <f t="shared" si="34"/>
        <v/>
      </c>
      <c r="L245" s="42" t="str">
        <f t="shared" si="33"/>
        <v/>
      </c>
      <c r="M245" s="48"/>
      <c r="N245" s="49"/>
    </row>
    <row r="246" spans="1:14" s="4" customFormat="1" x14ac:dyDescent="0.25">
      <c r="A246" s="9" t="s">
        <v>673</v>
      </c>
      <c r="B246" s="37" t="s">
        <v>335</v>
      </c>
      <c r="C246" s="3"/>
      <c r="D246" s="22"/>
      <c r="E246" s="41"/>
      <c r="F246" s="42" t="str">
        <f t="shared" si="28"/>
        <v/>
      </c>
      <c r="G246" s="41"/>
      <c r="H246" s="42" t="str">
        <f t="shared" si="29"/>
        <v/>
      </c>
      <c r="I246" s="41"/>
      <c r="J246" s="42" t="str">
        <f t="shared" si="30"/>
        <v/>
      </c>
      <c r="K246" s="41" t="str">
        <f t="shared" si="34"/>
        <v/>
      </c>
      <c r="L246" s="42" t="str">
        <f t="shared" si="33"/>
        <v/>
      </c>
      <c r="M246" s="48"/>
      <c r="N246" s="49"/>
    </row>
    <row r="247" spans="1:14" s="4" customFormat="1" x14ac:dyDescent="0.25">
      <c r="A247" s="9" t="s">
        <v>674</v>
      </c>
      <c r="B247" s="9" t="s">
        <v>384</v>
      </c>
      <c r="C247" s="3" t="s">
        <v>64</v>
      </c>
      <c r="D247" s="22"/>
      <c r="E247" s="41">
        <v>2</v>
      </c>
      <c r="F247" s="42">
        <f t="shared" si="28"/>
        <v>0</v>
      </c>
      <c r="G247" s="41">
        <v>2</v>
      </c>
      <c r="H247" s="42">
        <f t="shared" si="29"/>
        <v>0</v>
      </c>
      <c r="I247" s="41">
        <v>0</v>
      </c>
      <c r="J247" s="42">
        <f t="shared" si="30"/>
        <v>0</v>
      </c>
      <c r="K247" s="41">
        <f t="shared" si="34"/>
        <v>4</v>
      </c>
      <c r="L247" s="42">
        <f t="shared" si="33"/>
        <v>0</v>
      </c>
      <c r="M247" s="48"/>
      <c r="N247" s="49"/>
    </row>
    <row r="248" spans="1:14" s="4" customFormat="1" x14ac:dyDescent="0.25">
      <c r="A248" s="9" t="s">
        <v>675</v>
      </c>
      <c r="B248" s="9" t="s">
        <v>385</v>
      </c>
      <c r="C248" s="3" t="s">
        <v>64</v>
      </c>
      <c r="D248" s="22"/>
      <c r="E248" s="41">
        <v>15</v>
      </c>
      <c r="F248" s="42">
        <f t="shared" si="28"/>
        <v>0</v>
      </c>
      <c r="G248" s="41">
        <v>60</v>
      </c>
      <c r="H248" s="42">
        <f t="shared" si="29"/>
        <v>0</v>
      </c>
      <c r="I248" s="41">
        <v>0</v>
      </c>
      <c r="J248" s="42">
        <f t="shared" si="30"/>
        <v>0</v>
      </c>
      <c r="K248" s="41">
        <f t="shared" si="34"/>
        <v>75</v>
      </c>
      <c r="L248" s="42">
        <f t="shared" si="33"/>
        <v>0</v>
      </c>
      <c r="M248" s="48"/>
      <c r="N248" s="49"/>
    </row>
    <row r="249" spans="1:14" s="4" customFormat="1" x14ac:dyDescent="0.25">
      <c r="A249" s="9" t="s">
        <v>676</v>
      </c>
      <c r="B249" s="9" t="s">
        <v>386</v>
      </c>
      <c r="C249" s="3" t="s">
        <v>64</v>
      </c>
      <c r="D249" s="22"/>
      <c r="E249" s="41">
        <v>10</v>
      </c>
      <c r="F249" s="42">
        <f t="shared" si="28"/>
        <v>0</v>
      </c>
      <c r="G249" s="41">
        <v>12</v>
      </c>
      <c r="H249" s="42">
        <f t="shared" si="29"/>
        <v>0</v>
      </c>
      <c r="I249" s="41">
        <v>0</v>
      </c>
      <c r="J249" s="42">
        <f t="shared" si="30"/>
        <v>0</v>
      </c>
      <c r="K249" s="41">
        <f t="shared" si="34"/>
        <v>22</v>
      </c>
      <c r="L249" s="42">
        <f t="shared" si="33"/>
        <v>0</v>
      </c>
      <c r="M249" s="48"/>
      <c r="N249" s="49"/>
    </row>
    <row r="250" spans="1:14" s="4" customFormat="1" x14ac:dyDescent="0.25">
      <c r="A250" s="9"/>
      <c r="B250" s="9"/>
      <c r="C250" s="3"/>
      <c r="D250" s="22"/>
      <c r="E250" s="41"/>
      <c r="F250" s="42" t="str">
        <f t="shared" si="28"/>
        <v/>
      </c>
      <c r="G250" s="41"/>
      <c r="H250" s="42" t="str">
        <f t="shared" si="29"/>
        <v/>
      </c>
      <c r="I250" s="41"/>
      <c r="J250" s="42" t="str">
        <f t="shared" si="30"/>
        <v/>
      </c>
      <c r="K250" s="41" t="str">
        <f t="shared" si="34"/>
        <v/>
      </c>
      <c r="L250" s="42" t="str">
        <f t="shared" si="33"/>
        <v/>
      </c>
      <c r="M250" s="48"/>
      <c r="N250" s="49"/>
    </row>
    <row r="251" spans="1:14" s="4" customFormat="1" x14ac:dyDescent="0.25">
      <c r="A251" s="9" t="s">
        <v>677</v>
      </c>
      <c r="B251" s="9" t="s">
        <v>83</v>
      </c>
      <c r="C251" s="3" t="s">
        <v>64</v>
      </c>
      <c r="D251" s="22"/>
      <c r="E251" s="41">
        <v>0</v>
      </c>
      <c r="F251" s="42">
        <f t="shared" si="28"/>
        <v>0</v>
      </c>
      <c r="G251" s="41">
        <v>2</v>
      </c>
      <c r="H251" s="42">
        <f t="shared" si="29"/>
        <v>0</v>
      </c>
      <c r="I251" s="41">
        <v>0</v>
      </c>
      <c r="J251" s="42">
        <f t="shared" si="30"/>
        <v>0</v>
      </c>
      <c r="K251" s="41">
        <f t="shared" si="34"/>
        <v>2</v>
      </c>
      <c r="L251" s="42">
        <f t="shared" si="33"/>
        <v>0</v>
      </c>
      <c r="M251" s="48"/>
      <c r="N251" s="49"/>
    </row>
    <row r="252" spans="1:14" s="4" customFormat="1" x14ac:dyDescent="0.25">
      <c r="A252" s="9"/>
      <c r="B252" s="9"/>
      <c r="C252" s="3"/>
      <c r="D252" s="22"/>
      <c r="E252" s="41"/>
      <c r="F252" s="42" t="str">
        <f t="shared" ref="F252:F290" si="35">IF(ISBLANK($C252),"",E252*$D252)</f>
        <v/>
      </c>
      <c r="G252" s="41"/>
      <c r="H252" s="42" t="str">
        <f t="shared" ref="H252:H290" si="36">IF(ISBLANK($C252),"",G252*$D252)</f>
        <v/>
      </c>
      <c r="I252" s="41"/>
      <c r="J252" s="42" t="str">
        <f t="shared" ref="J252:J290" si="37">IF(ISBLANK($C252),"",I252*$D252)</f>
        <v/>
      </c>
      <c r="K252" s="41" t="str">
        <f t="shared" si="34"/>
        <v/>
      </c>
      <c r="L252" s="42" t="str">
        <f t="shared" si="33"/>
        <v/>
      </c>
      <c r="M252" s="48"/>
      <c r="N252" s="49"/>
    </row>
    <row r="253" spans="1:14" s="4" customFormat="1" x14ac:dyDescent="0.25">
      <c r="A253" s="9" t="s">
        <v>678</v>
      </c>
      <c r="B253" s="9" t="s">
        <v>92</v>
      </c>
      <c r="C253" s="3" t="s">
        <v>64</v>
      </c>
      <c r="D253" s="22"/>
      <c r="E253" s="41">
        <v>23</v>
      </c>
      <c r="F253" s="42">
        <f t="shared" si="35"/>
        <v>0</v>
      </c>
      <c r="G253" s="41">
        <v>72</v>
      </c>
      <c r="H253" s="42">
        <f t="shared" si="36"/>
        <v>0</v>
      </c>
      <c r="I253" s="41">
        <v>0</v>
      </c>
      <c r="J253" s="42">
        <f t="shared" si="37"/>
        <v>0</v>
      </c>
      <c r="K253" s="41">
        <f t="shared" si="34"/>
        <v>95</v>
      </c>
      <c r="L253" s="42">
        <f t="shared" si="33"/>
        <v>0</v>
      </c>
      <c r="M253" s="48"/>
      <c r="N253" s="49"/>
    </row>
    <row r="254" spans="1:14" s="4" customFormat="1" x14ac:dyDescent="0.25">
      <c r="A254" s="9"/>
      <c r="B254" s="9"/>
      <c r="C254" s="3"/>
      <c r="D254" s="22"/>
      <c r="E254" s="41"/>
      <c r="F254" s="42" t="str">
        <f t="shared" si="35"/>
        <v/>
      </c>
      <c r="G254" s="41"/>
      <c r="H254" s="42" t="str">
        <f t="shared" si="36"/>
        <v/>
      </c>
      <c r="I254" s="41"/>
      <c r="J254" s="42" t="str">
        <f t="shared" si="37"/>
        <v/>
      </c>
      <c r="K254" s="41" t="str">
        <f t="shared" si="34"/>
        <v/>
      </c>
      <c r="L254" s="42" t="str">
        <f t="shared" si="33"/>
        <v/>
      </c>
      <c r="M254" s="48"/>
      <c r="N254" s="49"/>
    </row>
    <row r="255" spans="1:14" s="4" customFormat="1" x14ac:dyDescent="0.25">
      <c r="A255" s="9" t="s">
        <v>679</v>
      </c>
      <c r="B255" s="37" t="s">
        <v>290</v>
      </c>
      <c r="C255" s="3"/>
      <c r="D255" s="22"/>
      <c r="E255" s="41"/>
      <c r="F255" s="42" t="str">
        <f t="shared" si="35"/>
        <v/>
      </c>
      <c r="G255" s="41"/>
      <c r="H255" s="42" t="str">
        <f t="shared" si="36"/>
        <v/>
      </c>
      <c r="I255" s="41"/>
      <c r="J255" s="42" t="str">
        <f t="shared" si="37"/>
        <v/>
      </c>
      <c r="K255" s="41" t="str">
        <f t="shared" si="34"/>
        <v/>
      </c>
      <c r="L255" s="42" t="str">
        <f t="shared" si="33"/>
        <v/>
      </c>
      <c r="M255" s="48"/>
      <c r="N255" s="49"/>
    </row>
    <row r="256" spans="1:14" s="4" customFormat="1" x14ac:dyDescent="0.25">
      <c r="A256" s="9" t="s">
        <v>680</v>
      </c>
      <c r="B256" s="9" t="s">
        <v>291</v>
      </c>
      <c r="C256" s="3" t="s">
        <v>64</v>
      </c>
      <c r="D256" s="22"/>
      <c r="E256" s="41"/>
      <c r="F256" s="42">
        <f t="shared" si="35"/>
        <v>0</v>
      </c>
      <c r="G256" s="41">
        <v>1</v>
      </c>
      <c r="H256" s="42">
        <f t="shared" si="36"/>
        <v>0</v>
      </c>
      <c r="I256" s="41"/>
      <c r="J256" s="42">
        <f t="shared" si="37"/>
        <v>0</v>
      </c>
      <c r="K256" s="41">
        <f t="shared" si="34"/>
        <v>1</v>
      </c>
      <c r="L256" s="42">
        <f t="shared" si="33"/>
        <v>0</v>
      </c>
      <c r="M256" s="48"/>
      <c r="N256" s="49"/>
    </row>
    <row r="257" spans="1:14" s="4" customFormat="1" x14ac:dyDescent="0.25">
      <c r="A257" s="9" t="s">
        <v>681</v>
      </c>
      <c r="B257" s="9" t="s">
        <v>292</v>
      </c>
      <c r="C257" s="3" t="s">
        <v>64</v>
      </c>
      <c r="D257" s="22"/>
      <c r="E257" s="41"/>
      <c r="F257" s="42">
        <f t="shared" si="35"/>
        <v>0</v>
      </c>
      <c r="G257" s="41">
        <v>3</v>
      </c>
      <c r="H257" s="42">
        <f t="shared" si="36"/>
        <v>0</v>
      </c>
      <c r="I257" s="41"/>
      <c r="J257" s="42">
        <f t="shared" si="37"/>
        <v>0</v>
      </c>
      <c r="K257" s="41">
        <f t="shared" si="34"/>
        <v>3</v>
      </c>
      <c r="L257" s="42">
        <f t="shared" si="33"/>
        <v>0</v>
      </c>
      <c r="M257" s="48"/>
      <c r="N257" s="49"/>
    </row>
    <row r="258" spans="1:14" s="4" customFormat="1" x14ac:dyDescent="0.25">
      <c r="A258" s="9" t="s">
        <v>682</v>
      </c>
      <c r="B258" s="9" t="s">
        <v>293</v>
      </c>
      <c r="C258" s="3" t="s">
        <v>64</v>
      </c>
      <c r="D258" s="22"/>
      <c r="E258" s="41"/>
      <c r="F258" s="42">
        <f t="shared" si="35"/>
        <v>0</v>
      </c>
      <c r="G258" s="41">
        <v>2</v>
      </c>
      <c r="H258" s="42">
        <f t="shared" si="36"/>
        <v>0</v>
      </c>
      <c r="I258" s="41"/>
      <c r="J258" s="42">
        <f t="shared" si="37"/>
        <v>0</v>
      </c>
      <c r="K258" s="41">
        <f t="shared" si="34"/>
        <v>2</v>
      </c>
      <c r="L258" s="42">
        <f t="shared" si="33"/>
        <v>0</v>
      </c>
      <c r="M258" s="48"/>
      <c r="N258" s="49"/>
    </row>
    <row r="259" spans="1:14" s="4" customFormat="1" x14ac:dyDescent="0.25">
      <c r="A259" s="9" t="s">
        <v>683</v>
      </c>
      <c r="B259" s="9" t="s">
        <v>294</v>
      </c>
      <c r="C259" s="3" t="s">
        <v>64</v>
      </c>
      <c r="D259" s="22"/>
      <c r="E259" s="41">
        <v>1</v>
      </c>
      <c r="F259" s="42">
        <f t="shared" si="35"/>
        <v>0</v>
      </c>
      <c r="G259" s="41"/>
      <c r="H259" s="42">
        <f t="shared" si="36"/>
        <v>0</v>
      </c>
      <c r="I259" s="41"/>
      <c r="J259" s="42">
        <f t="shared" si="37"/>
        <v>0</v>
      </c>
      <c r="K259" s="41">
        <f t="shared" si="34"/>
        <v>1</v>
      </c>
      <c r="L259" s="42">
        <f t="shared" si="33"/>
        <v>0</v>
      </c>
      <c r="M259" s="48"/>
      <c r="N259" s="49"/>
    </row>
    <row r="260" spans="1:14" s="4" customFormat="1" x14ac:dyDescent="0.25">
      <c r="A260" s="9" t="s">
        <v>684</v>
      </c>
      <c r="B260" s="9" t="s">
        <v>295</v>
      </c>
      <c r="C260" s="3" t="s">
        <v>64</v>
      </c>
      <c r="D260" s="22"/>
      <c r="E260" s="41">
        <v>1</v>
      </c>
      <c r="F260" s="42">
        <f t="shared" si="35"/>
        <v>0</v>
      </c>
      <c r="G260" s="41"/>
      <c r="H260" s="42">
        <f t="shared" si="36"/>
        <v>0</v>
      </c>
      <c r="I260" s="41"/>
      <c r="J260" s="42">
        <f t="shared" si="37"/>
        <v>0</v>
      </c>
      <c r="K260" s="41">
        <f t="shared" si="34"/>
        <v>1</v>
      </c>
      <c r="L260" s="42">
        <f t="shared" si="33"/>
        <v>0</v>
      </c>
      <c r="M260" s="48"/>
      <c r="N260" s="49"/>
    </row>
    <row r="261" spans="1:14" s="4" customFormat="1" x14ac:dyDescent="0.25">
      <c r="A261" s="9" t="s">
        <v>685</v>
      </c>
      <c r="B261" s="9" t="s">
        <v>296</v>
      </c>
      <c r="C261" s="3" t="s">
        <v>64</v>
      </c>
      <c r="D261" s="22"/>
      <c r="E261" s="41"/>
      <c r="F261" s="42">
        <f t="shared" si="35"/>
        <v>0</v>
      </c>
      <c r="G261" s="41">
        <v>2</v>
      </c>
      <c r="H261" s="42">
        <f t="shared" si="36"/>
        <v>0</v>
      </c>
      <c r="I261" s="41"/>
      <c r="J261" s="42">
        <f t="shared" si="37"/>
        <v>0</v>
      </c>
      <c r="K261" s="41">
        <f t="shared" si="34"/>
        <v>2</v>
      </c>
      <c r="L261" s="42">
        <f t="shared" si="33"/>
        <v>0</v>
      </c>
      <c r="M261" s="48"/>
      <c r="N261" s="49"/>
    </row>
    <row r="262" spans="1:14" s="4" customFormat="1" x14ac:dyDescent="0.25">
      <c r="A262" s="9" t="s">
        <v>686</v>
      </c>
      <c r="B262" s="9" t="s">
        <v>297</v>
      </c>
      <c r="C262" s="3" t="s">
        <v>64</v>
      </c>
      <c r="D262" s="22"/>
      <c r="E262" s="41"/>
      <c r="F262" s="42">
        <f t="shared" si="35"/>
        <v>0</v>
      </c>
      <c r="G262" s="41">
        <v>50</v>
      </c>
      <c r="H262" s="42">
        <f t="shared" si="36"/>
        <v>0</v>
      </c>
      <c r="I262" s="41"/>
      <c r="J262" s="42">
        <f t="shared" si="37"/>
        <v>0</v>
      </c>
      <c r="K262" s="41">
        <f t="shared" si="34"/>
        <v>50</v>
      </c>
      <c r="L262" s="42">
        <f t="shared" si="33"/>
        <v>0</v>
      </c>
      <c r="M262" s="48"/>
      <c r="N262" s="49"/>
    </row>
    <row r="263" spans="1:14" s="4" customFormat="1" x14ac:dyDescent="0.25">
      <c r="A263" s="9" t="s">
        <v>687</v>
      </c>
      <c r="B263" s="9" t="s">
        <v>298</v>
      </c>
      <c r="C263" s="3" t="s">
        <v>64</v>
      </c>
      <c r="D263" s="22"/>
      <c r="E263" s="41"/>
      <c r="F263" s="42">
        <f t="shared" si="35"/>
        <v>0</v>
      </c>
      <c r="G263" s="41"/>
      <c r="H263" s="42">
        <f t="shared" si="36"/>
        <v>0</v>
      </c>
      <c r="I263" s="41"/>
      <c r="J263" s="42">
        <f t="shared" si="37"/>
        <v>0</v>
      </c>
      <c r="K263" s="41">
        <f t="shared" si="34"/>
        <v>0</v>
      </c>
      <c r="L263" s="42">
        <f t="shared" si="33"/>
        <v>0</v>
      </c>
      <c r="M263" s="48"/>
      <c r="N263" s="49"/>
    </row>
    <row r="264" spans="1:14" s="4" customFormat="1" x14ac:dyDescent="0.25">
      <c r="A264" s="9" t="s">
        <v>688</v>
      </c>
      <c r="B264" s="9" t="s">
        <v>299</v>
      </c>
      <c r="C264" s="3" t="s">
        <v>64</v>
      </c>
      <c r="D264" s="22"/>
      <c r="E264" s="41"/>
      <c r="F264" s="42">
        <f t="shared" si="35"/>
        <v>0</v>
      </c>
      <c r="G264" s="41"/>
      <c r="H264" s="42">
        <f t="shared" si="36"/>
        <v>0</v>
      </c>
      <c r="I264" s="41">
        <v>5</v>
      </c>
      <c r="J264" s="42">
        <f t="shared" si="37"/>
        <v>0</v>
      </c>
      <c r="K264" s="41">
        <f t="shared" si="34"/>
        <v>5</v>
      </c>
      <c r="L264" s="42">
        <f t="shared" si="33"/>
        <v>0</v>
      </c>
      <c r="M264" s="48"/>
      <c r="N264" s="49"/>
    </row>
    <row r="265" spans="1:14" s="4" customFormat="1" x14ac:dyDescent="0.25">
      <c r="A265" s="9" t="s">
        <v>689</v>
      </c>
      <c r="B265" s="9" t="s">
        <v>300</v>
      </c>
      <c r="C265" s="3" t="s">
        <v>64</v>
      </c>
      <c r="D265" s="22"/>
      <c r="E265" s="41"/>
      <c r="F265" s="42">
        <f t="shared" si="35"/>
        <v>0</v>
      </c>
      <c r="G265" s="41"/>
      <c r="H265" s="42">
        <f t="shared" si="36"/>
        <v>0</v>
      </c>
      <c r="I265" s="41">
        <v>3</v>
      </c>
      <c r="J265" s="42">
        <f t="shared" si="37"/>
        <v>0</v>
      </c>
      <c r="K265" s="41">
        <f t="shared" si="34"/>
        <v>3</v>
      </c>
      <c r="L265" s="42">
        <f t="shared" si="33"/>
        <v>0</v>
      </c>
      <c r="M265" s="48"/>
      <c r="N265" s="49"/>
    </row>
    <row r="266" spans="1:14" s="4" customFormat="1" x14ac:dyDescent="0.25">
      <c r="A266" s="9"/>
      <c r="B266" s="9"/>
      <c r="C266" s="3"/>
      <c r="D266" s="22"/>
      <c r="E266" s="41"/>
      <c r="F266" s="42"/>
      <c r="G266" s="41"/>
      <c r="H266" s="42"/>
      <c r="I266" s="41"/>
      <c r="J266" s="42"/>
      <c r="K266" s="41"/>
      <c r="L266" s="42" t="str">
        <f t="shared" si="33"/>
        <v/>
      </c>
      <c r="M266" s="48"/>
      <c r="N266" s="49"/>
    </row>
    <row r="267" spans="1:14" s="4" customFormat="1" x14ac:dyDescent="0.25">
      <c r="A267" s="9" t="s">
        <v>690</v>
      </c>
      <c r="B267" s="37" t="s">
        <v>301</v>
      </c>
      <c r="C267" s="3"/>
      <c r="D267" s="22"/>
      <c r="E267" s="41"/>
      <c r="F267" s="42" t="str">
        <f t="shared" si="35"/>
        <v/>
      </c>
      <c r="G267" s="41"/>
      <c r="H267" s="42" t="str">
        <f t="shared" si="36"/>
        <v/>
      </c>
      <c r="I267" s="41"/>
      <c r="J267" s="42" t="str">
        <f t="shared" si="37"/>
        <v/>
      </c>
      <c r="K267" s="41" t="str">
        <f t="shared" si="34"/>
        <v/>
      </c>
      <c r="L267" s="42" t="str">
        <f t="shared" si="33"/>
        <v/>
      </c>
      <c r="M267" s="48"/>
      <c r="N267" s="49"/>
    </row>
    <row r="268" spans="1:14" s="4" customFormat="1" x14ac:dyDescent="0.25">
      <c r="A268" s="9" t="s">
        <v>691</v>
      </c>
      <c r="B268" s="9" t="s">
        <v>302</v>
      </c>
      <c r="C268" s="3" t="s">
        <v>13</v>
      </c>
      <c r="D268" s="22"/>
      <c r="E268" s="41"/>
      <c r="F268" s="42">
        <f t="shared" si="35"/>
        <v>0</v>
      </c>
      <c r="G268" s="41">
        <v>700</v>
      </c>
      <c r="H268" s="42">
        <f t="shared" si="36"/>
        <v>0</v>
      </c>
      <c r="I268" s="41"/>
      <c r="J268" s="42">
        <f t="shared" si="37"/>
        <v>0</v>
      </c>
      <c r="K268" s="41">
        <f t="shared" si="34"/>
        <v>700</v>
      </c>
      <c r="L268" s="42">
        <f t="shared" si="33"/>
        <v>0</v>
      </c>
      <c r="M268" s="48"/>
      <c r="N268" s="49"/>
    </row>
    <row r="269" spans="1:14" s="4" customFormat="1" x14ac:dyDescent="0.25">
      <c r="A269" s="9" t="s">
        <v>692</v>
      </c>
      <c r="B269" s="9" t="s">
        <v>303</v>
      </c>
      <c r="C269" s="3" t="s">
        <v>13</v>
      </c>
      <c r="D269" s="22"/>
      <c r="E269" s="41"/>
      <c r="F269" s="42">
        <f t="shared" si="35"/>
        <v>0</v>
      </c>
      <c r="G269" s="41">
        <v>775</v>
      </c>
      <c r="H269" s="42">
        <f t="shared" si="36"/>
        <v>0</v>
      </c>
      <c r="I269" s="41"/>
      <c r="J269" s="42">
        <f t="shared" si="37"/>
        <v>0</v>
      </c>
      <c r="K269" s="41">
        <f t="shared" si="34"/>
        <v>775</v>
      </c>
      <c r="L269" s="42">
        <f t="shared" si="33"/>
        <v>0</v>
      </c>
      <c r="M269" s="48"/>
      <c r="N269" s="49"/>
    </row>
    <row r="270" spans="1:14" s="4" customFormat="1" x14ac:dyDescent="0.25">
      <c r="A270" s="9" t="s">
        <v>693</v>
      </c>
      <c r="B270" s="9" t="s">
        <v>304</v>
      </c>
      <c r="C270" s="3" t="s">
        <v>13</v>
      </c>
      <c r="D270" s="22"/>
      <c r="E270" s="41"/>
      <c r="F270" s="42">
        <f t="shared" si="35"/>
        <v>0</v>
      </c>
      <c r="G270" s="41"/>
      <c r="H270" s="42">
        <f t="shared" si="36"/>
        <v>0</v>
      </c>
      <c r="I270" s="41"/>
      <c r="J270" s="42">
        <f t="shared" si="37"/>
        <v>0</v>
      </c>
      <c r="K270" s="41"/>
      <c r="L270" s="42">
        <f t="shared" si="33"/>
        <v>0</v>
      </c>
      <c r="M270" s="48"/>
      <c r="N270" s="49"/>
    </row>
    <row r="271" spans="1:14" s="4" customFormat="1" x14ac:dyDescent="0.25">
      <c r="A271" s="9" t="s">
        <v>694</v>
      </c>
      <c r="B271" s="9" t="s">
        <v>305</v>
      </c>
      <c r="C271" s="3" t="s">
        <v>13</v>
      </c>
      <c r="D271" s="22"/>
      <c r="E271" s="41"/>
      <c r="F271" s="42">
        <f t="shared" si="35"/>
        <v>0</v>
      </c>
      <c r="G271" s="41"/>
      <c r="H271" s="42">
        <f t="shared" si="36"/>
        <v>0</v>
      </c>
      <c r="I271" s="41"/>
      <c r="J271" s="42">
        <f t="shared" si="37"/>
        <v>0</v>
      </c>
      <c r="K271" s="41"/>
      <c r="L271" s="42">
        <f t="shared" si="33"/>
        <v>0</v>
      </c>
      <c r="M271" s="48"/>
      <c r="N271" s="49"/>
    </row>
    <row r="272" spans="1:14" s="4" customFormat="1" x14ac:dyDescent="0.25">
      <c r="A272" s="9"/>
      <c r="B272" s="9"/>
      <c r="C272" s="3"/>
      <c r="D272" s="22"/>
      <c r="E272" s="41"/>
      <c r="F272" s="42" t="str">
        <f t="shared" si="35"/>
        <v/>
      </c>
      <c r="G272" s="41"/>
      <c r="H272" s="42" t="str">
        <f t="shared" si="36"/>
        <v/>
      </c>
      <c r="I272" s="41"/>
      <c r="J272" s="42" t="str">
        <f t="shared" si="37"/>
        <v/>
      </c>
      <c r="K272" s="41" t="str">
        <f t="shared" si="34"/>
        <v/>
      </c>
      <c r="L272" s="42" t="str">
        <f t="shared" si="33"/>
        <v/>
      </c>
      <c r="M272" s="48"/>
      <c r="N272" s="49"/>
    </row>
    <row r="273" spans="1:14" s="4" customFormat="1" x14ac:dyDescent="0.25">
      <c r="A273" s="9" t="s">
        <v>695</v>
      </c>
      <c r="B273" s="37" t="s">
        <v>306</v>
      </c>
      <c r="C273" s="3"/>
      <c r="D273" s="22"/>
      <c r="E273" s="41"/>
      <c r="F273" s="42" t="str">
        <f t="shared" si="35"/>
        <v/>
      </c>
      <c r="G273" s="41"/>
      <c r="H273" s="42" t="str">
        <f t="shared" si="36"/>
        <v/>
      </c>
      <c r="I273" s="41"/>
      <c r="J273" s="42" t="str">
        <f t="shared" si="37"/>
        <v/>
      </c>
      <c r="K273" s="41" t="str">
        <f t="shared" si="34"/>
        <v/>
      </c>
      <c r="L273" s="42" t="str">
        <f t="shared" si="33"/>
        <v/>
      </c>
      <c r="M273" s="48"/>
      <c r="N273" s="49"/>
    </row>
    <row r="274" spans="1:14" s="4" customFormat="1" x14ac:dyDescent="0.25">
      <c r="A274" s="9" t="s">
        <v>696</v>
      </c>
      <c r="B274" s="9" t="s">
        <v>307</v>
      </c>
      <c r="C274" s="3" t="s">
        <v>13</v>
      </c>
      <c r="D274" s="22"/>
      <c r="E274" s="41"/>
      <c r="F274" s="42">
        <f t="shared" si="35"/>
        <v>0</v>
      </c>
      <c r="G274" s="41"/>
      <c r="H274" s="42">
        <f t="shared" si="36"/>
        <v>0</v>
      </c>
      <c r="I274" s="41">
        <v>172</v>
      </c>
      <c r="J274" s="42">
        <f t="shared" si="37"/>
        <v>0</v>
      </c>
      <c r="K274" s="41">
        <f t="shared" si="34"/>
        <v>172</v>
      </c>
      <c r="L274" s="42">
        <f t="shared" si="33"/>
        <v>0</v>
      </c>
      <c r="M274" s="48"/>
      <c r="N274" s="49"/>
    </row>
    <row r="275" spans="1:14" s="4" customFormat="1" x14ac:dyDescent="0.25">
      <c r="A275" s="9"/>
      <c r="B275" s="9"/>
      <c r="C275" s="3"/>
      <c r="D275" s="22"/>
      <c r="E275" s="41"/>
      <c r="F275" s="42" t="str">
        <f t="shared" si="35"/>
        <v/>
      </c>
      <c r="G275" s="41"/>
      <c r="H275" s="42" t="str">
        <f t="shared" si="36"/>
        <v/>
      </c>
      <c r="I275" s="41"/>
      <c r="J275" s="42" t="str">
        <f t="shared" si="37"/>
        <v/>
      </c>
      <c r="K275" s="41" t="str">
        <f t="shared" si="34"/>
        <v/>
      </c>
      <c r="L275" s="42" t="str">
        <f t="shared" si="33"/>
        <v/>
      </c>
      <c r="M275" s="48"/>
      <c r="N275" s="49"/>
    </row>
    <row r="276" spans="1:14" s="4" customFormat="1" x14ac:dyDescent="0.25">
      <c r="A276" s="9" t="s">
        <v>528</v>
      </c>
      <c r="B276" s="9" t="s">
        <v>213</v>
      </c>
      <c r="C276" s="3" t="s">
        <v>13</v>
      </c>
      <c r="D276" s="22">
        <f>$D$58</f>
        <v>0</v>
      </c>
      <c r="E276" s="41">
        <v>163</v>
      </c>
      <c r="F276" s="42">
        <f t="shared" si="35"/>
        <v>0</v>
      </c>
      <c r="G276" s="41"/>
      <c r="H276" s="42">
        <f t="shared" si="36"/>
        <v>0</v>
      </c>
      <c r="I276" s="41"/>
      <c r="J276" s="42">
        <f>IF(ISBLANK($C276),"",I276*$D276)</f>
        <v>0</v>
      </c>
      <c r="K276" s="41">
        <f>IF(ISBLANK($C276),"",E276+G276+I276)</f>
        <v>163</v>
      </c>
      <c r="L276" s="42">
        <f t="shared" si="33"/>
        <v>0</v>
      </c>
      <c r="M276" s="48"/>
      <c r="N276" s="49"/>
    </row>
    <row r="277" spans="1:14" s="4" customFormat="1" x14ac:dyDescent="0.25">
      <c r="A277" s="9" t="s">
        <v>529</v>
      </c>
      <c r="B277" s="37" t="s">
        <v>181</v>
      </c>
      <c r="C277" s="3"/>
      <c r="D277" s="22"/>
      <c r="E277" s="41"/>
      <c r="F277" s="42" t="str">
        <f t="shared" si="35"/>
        <v/>
      </c>
      <c r="G277" s="41"/>
      <c r="H277" s="42" t="str">
        <f t="shared" si="36"/>
        <v/>
      </c>
      <c r="I277" s="41"/>
      <c r="J277" s="42" t="str">
        <f>IF(ISBLANK($C277),"",I277*$D277)</f>
        <v/>
      </c>
      <c r="K277" s="41" t="str">
        <f>IF(ISBLANK($C277),"",E277+G277+I277)</f>
        <v/>
      </c>
      <c r="L277" s="42" t="str">
        <f t="shared" si="33"/>
        <v/>
      </c>
      <c r="M277" s="48"/>
      <c r="N277" s="49"/>
    </row>
    <row r="278" spans="1:14" s="4" customFormat="1" x14ac:dyDescent="0.25">
      <c r="A278" s="9" t="s">
        <v>530</v>
      </c>
      <c r="B278" s="9" t="s">
        <v>210</v>
      </c>
      <c r="C278" s="3" t="s">
        <v>7</v>
      </c>
      <c r="D278" s="22">
        <f>$D$60</f>
        <v>0</v>
      </c>
      <c r="E278" s="41">
        <v>0</v>
      </c>
      <c r="F278" s="42">
        <f>IF(ISBLANK($C278),"",E278*$D278)</f>
        <v>0</v>
      </c>
      <c r="G278" s="41"/>
      <c r="H278" s="42">
        <f>IF(ISBLANK($C278),"",G278*$D278)</f>
        <v>0</v>
      </c>
      <c r="I278" s="41"/>
      <c r="J278" s="42">
        <f>IF(ISBLANK($C278),"",I278*$D278)</f>
        <v>0</v>
      </c>
      <c r="K278" s="41">
        <f>IF(ISBLANK($C278),"",E278+G278+I278)</f>
        <v>0</v>
      </c>
      <c r="L278" s="42">
        <f t="shared" si="33"/>
        <v>0</v>
      </c>
      <c r="M278" s="48"/>
      <c r="N278" s="49"/>
    </row>
    <row r="279" spans="1:14" s="4" customFormat="1" x14ac:dyDescent="0.25">
      <c r="A279" s="9" t="s">
        <v>531</v>
      </c>
      <c r="B279" s="9" t="s">
        <v>211</v>
      </c>
      <c r="C279" s="3" t="s">
        <v>7</v>
      </c>
      <c r="D279" s="22">
        <f>$D$61</f>
        <v>0</v>
      </c>
      <c r="E279" s="41">
        <v>535</v>
      </c>
      <c r="F279" s="42">
        <f>IF(ISBLANK($C279),"",E279*$D279)</f>
        <v>0</v>
      </c>
      <c r="G279" s="41"/>
      <c r="H279" s="42">
        <f>IF(ISBLANK($C279),"",G279*$D279)</f>
        <v>0</v>
      </c>
      <c r="I279" s="41"/>
      <c r="J279" s="42">
        <f>IF(ISBLANK($C279),"",I279*$D279)</f>
        <v>0</v>
      </c>
      <c r="K279" s="41">
        <f>IF(ISBLANK($C279),"",E279+G279+I279)</f>
        <v>535</v>
      </c>
      <c r="L279" s="42">
        <f t="shared" si="33"/>
        <v>0</v>
      </c>
      <c r="M279" s="48"/>
      <c r="N279" s="49"/>
    </row>
    <row r="280" spans="1:14" s="4" customFormat="1" x14ac:dyDescent="0.25">
      <c r="A280" s="9"/>
      <c r="B280" s="9"/>
      <c r="C280" s="3"/>
      <c r="D280" s="22"/>
      <c r="E280" s="41"/>
      <c r="F280" s="42" t="str">
        <f t="shared" si="35"/>
        <v/>
      </c>
      <c r="G280" s="41"/>
      <c r="H280" s="42" t="str">
        <f t="shared" si="36"/>
        <v/>
      </c>
      <c r="I280" s="41"/>
      <c r="J280" s="42" t="str">
        <f t="shared" si="37"/>
        <v/>
      </c>
      <c r="K280" s="41" t="str">
        <f t="shared" si="34"/>
        <v/>
      </c>
      <c r="L280" s="42" t="str">
        <f t="shared" si="33"/>
        <v/>
      </c>
      <c r="M280" s="48"/>
      <c r="N280" s="49"/>
    </row>
    <row r="281" spans="1:14" s="4" customFormat="1" x14ac:dyDescent="0.25">
      <c r="A281" s="9" t="s">
        <v>697</v>
      </c>
      <c r="B281" s="9" t="s">
        <v>310</v>
      </c>
      <c r="C281" s="3" t="s">
        <v>2</v>
      </c>
      <c r="D281" s="22"/>
      <c r="E281" s="41">
        <v>4</v>
      </c>
      <c r="F281" s="42">
        <f t="shared" si="35"/>
        <v>0</v>
      </c>
      <c r="G281" s="41">
        <v>2</v>
      </c>
      <c r="H281" s="42">
        <f t="shared" si="36"/>
        <v>0</v>
      </c>
      <c r="I281" s="41">
        <v>0</v>
      </c>
      <c r="J281" s="42">
        <f t="shared" si="37"/>
        <v>0</v>
      </c>
      <c r="K281" s="41">
        <f t="shared" si="34"/>
        <v>6</v>
      </c>
      <c r="L281" s="42">
        <f t="shared" si="33"/>
        <v>0</v>
      </c>
      <c r="M281" s="48"/>
      <c r="N281" s="49"/>
    </row>
    <row r="282" spans="1:14" s="4" customFormat="1" x14ac:dyDescent="0.25">
      <c r="A282" s="9" t="s">
        <v>698</v>
      </c>
      <c r="B282" s="9" t="s">
        <v>120</v>
      </c>
      <c r="C282" s="3" t="s">
        <v>13</v>
      </c>
      <c r="D282" s="22"/>
      <c r="E282" s="41">
        <v>37</v>
      </c>
      <c r="F282" s="42">
        <f t="shared" si="35"/>
        <v>0</v>
      </c>
      <c r="G282" s="41"/>
      <c r="H282" s="42">
        <f t="shared" si="36"/>
        <v>0</v>
      </c>
      <c r="I282" s="41">
        <v>0</v>
      </c>
      <c r="J282" s="42">
        <f t="shared" si="37"/>
        <v>0</v>
      </c>
      <c r="K282" s="41">
        <f t="shared" si="34"/>
        <v>37</v>
      </c>
      <c r="L282" s="42">
        <f t="shared" si="33"/>
        <v>0</v>
      </c>
      <c r="M282" s="48"/>
      <c r="N282" s="49"/>
    </row>
    <row r="283" spans="1:14" s="4" customFormat="1" x14ac:dyDescent="0.25">
      <c r="A283" s="9"/>
      <c r="B283" s="9"/>
      <c r="C283" s="3"/>
      <c r="D283" s="22"/>
      <c r="E283" s="41"/>
      <c r="F283" s="42" t="str">
        <f t="shared" si="35"/>
        <v/>
      </c>
      <c r="G283" s="41"/>
      <c r="H283" s="42" t="str">
        <f t="shared" si="36"/>
        <v/>
      </c>
      <c r="I283" s="41"/>
      <c r="J283" s="42" t="str">
        <f t="shared" si="37"/>
        <v/>
      </c>
      <c r="K283" s="41" t="str">
        <f t="shared" si="34"/>
        <v/>
      </c>
      <c r="L283" s="42" t="str">
        <f t="shared" si="33"/>
        <v/>
      </c>
      <c r="M283" s="48"/>
      <c r="N283" s="49"/>
    </row>
    <row r="284" spans="1:14" s="4" customFormat="1" x14ac:dyDescent="0.25">
      <c r="A284" s="9" t="s">
        <v>699</v>
      </c>
      <c r="B284" s="37" t="s">
        <v>23</v>
      </c>
      <c r="C284" s="3"/>
      <c r="D284" s="22"/>
      <c r="E284" s="41"/>
      <c r="F284" s="42" t="str">
        <f t="shared" si="35"/>
        <v/>
      </c>
      <c r="G284" s="41"/>
      <c r="H284" s="42" t="str">
        <f t="shared" si="36"/>
        <v/>
      </c>
      <c r="I284" s="41"/>
      <c r="J284" s="42" t="str">
        <f t="shared" si="37"/>
        <v/>
      </c>
      <c r="K284" s="41" t="str">
        <f t="shared" si="34"/>
        <v/>
      </c>
      <c r="L284" s="42" t="str">
        <f t="shared" si="33"/>
        <v/>
      </c>
      <c r="M284" s="48"/>
      <c r="N284" s="49"/>
    </row>
    <row r="285" spans="1:14" s="4" customFormat="1" x14ac:dyDescent="0.25">
      <c r="A285" s="9" t="s">
        <v>700</v>
      </c>
      <c r="B285" s="9" t="s">
        <v>387</v>
      </c>
      <c r="C285" s="3" t="s">
        <v>9</v>
      </c>
      <c r="D285" s="22"/>
      <c r="E285" s="41">
        <v>1763</v>
      </c>
      <c r="F285" s="42">
        <f t="shared" si="35"/>
        <v>0</v>
      </c>
      <c r="G285" s="41">
        <v>4636</v>
      </c>
      <c r="H285" s="42">
        <f t="shared" si="36"/>
        <v>0</v>
      </c>
      <c r="I285" s="41">
        <v>241</v>
      </c>
      <c r="J285" s="42">
        <f t="shared" si="37"/>
        <v>0</v>
      </c>
      <c r="K285" s="41">
        <f t="shared" si="34"/>
        <v>6640</v>
      </c>
      <c r="L285" s="42">
        <f t="shared" si="33"/>
        <v>0</v>
      </c>
      <c r="M285" s="48"/>
      <c r="N285" s="49"/>
    </row>
    <row r="286" spans="1:14" s="4" customFormat="1" x14ac:dyDescent="0.25">
      <c r="A286" s="9" t="s">
        <v>701</v>
      </c>
      <c r="B286" s="9" t="s">
        <v>15</v>
      </c>
      <c r="C286" s="3" t="s">
        <v>9</v>
      </c>
      <c r="D286" s="22"/>
      <c r="E286" s="41">
        <v>176</v>
      </c>
      <c r="F286" s="42">
        <f t="shared" si="35"/>
        <v>0</v>
      </c>
      <c r="G286" s="41">
        <v>618</v>
      </c>
      <c r="H286" s="42">
        <f t="shared" si="36"/>
        <v>0</v>
      </c>
      <c r="I286" s="41">
        <v>24</v>
      </c>
      <c r="J286" s="42">
        <f t="shared" si="37"/>
        <v>0</v>
      </c>
      <c r="K286" s="41">
        <f t="shared" si="34"/>
        <v>818</v>
      </c>
      <c r="L286" s="42">
        <f t="shared" si="33"/>
        <v>0</v>
      </c>
      <c r="M286" s="48"/>
      <c r="N286" s="49"/>
    </row>
    <row r="287" spans="1:14" s="4" customFormat="1" x14ac:dyDescent="0.25">
      <c r="A287" s="9"/>
      <c r="B287" s="9" t="s">
        <v>78</v>
      </c>
      <c r="C287" s="3"/>
      <c r="D287" s="22"/>
      <c r="E287" s="41"/>
      <c r="F287" s="42" t="str">
        <f t="shared" si="35"/>
        <v/>
      </c>
      <c r="G287" s="41"/>
      <c r="H287" s="42" t="str">
        <f t="shared" si="36"/>
        <v/>
      </c>
      <c r="I287" s="41"/>
      <c r="J287" s="42" t="str">
        <f t="shared" si="37"/>
        <v/>
      </c>
      <c r="K287" s="41" t="str">
        <f t="shared" si="34"/>
        <v/>
      </c>
      <c r="L287" s="42" t="str">
        <f t="shared" si="33"/>
        <v/>
      </c>
      <c r="M287" s="48"/>
      <c r="N287" s="49"/>
    </row>
    <row r="288" spans="1:14" s="4" customFormat="1" x14ac:dyDescent="0.25">
      <c r="A288" s="9" t="s">
        <v>702</v>
      </c>
      <c r="B288" s="37" t="s">
        <v>308</v>
      </c>
      <c r="C288" s="3"/>
      <c r="D288" s="22"/>
      <c r="E288" s="41"/>
      <c r="F288" s="42" t="str">
        <f t="shared" si="35"/>
        <v/>
      </c>
      <c r="G288" s="41"/>
      <c r="H288" s="42" t="str">
        <f t="shared" si="36"/>
        <v/>
      </c>
      <c r="I288" s="41"/>
      <c r="J288" s="42" t="str">
        <f t="shared" si="37"/>
        <v/>
      </c>
      <c r="K288" s="41" t="str">
        <f t="shared" si="34"/>
        <v/>
      </c>
      <c r="L288" s="42" t="str">
        <f t="shared" si="33"/>
        <v/>
      </c>
      <c r="M288" s="48"/>
      <c r="N288" s="49"/>
    </row>
    <row r="289" spans="1:14" s="4" customFormat="1" x14ac:dyDescent="0.25">
      <c r="A289" s="9" t="s">
        <v>703</v>
      </c>
      <c r="B289" s="9" t="s">
        <v>16</v>
      </c>
      <c r="C289" s="3" t="s">
        <v>9</v>
      </c>
      <c r="D289" s="22"/>
      <c r="E289" s="41">
        <v>850</v>
      </c>
      <c r="F289" s="42">
        <f t="shared" si="35"/>
        <v>0</v>
      </c>
      <c r="G289" s="41">
        <v>2225</v>
      </c>
      <c r="H289" s="42">
        <f t="shared" si="36"/>
        <v>0</v>
      </c>
      <c r="I289" s="41">
        <v>120</v>
      </c>
      <c r="J289" s="42">
        <f t="shared" si="37"/>
        <v>0</v>
      </c>
      <c r="K289" s="41">
        <f t="shared" si="34"/>
        <v>3195</v>
      </c>
      <c r="L289" s="42">
        <f t="shared" ref="L289:L337" si="38">IF(ISBLANK($C289),"",K289*$D289)</f>
        <v>0</v>
      </c>
      <c r="M289" s="48"/>
      <c r="N289" s="49"/>
    </row>
    <row r="290" spans="1:14" x14ac:dyDescent="0.25">
      <c r="A290" s="9" t="s">
        <v>704</v>
      </c>
      <c r="B290" s="9" t="s">
        <v>17</v>
      </c>
      <c r="C290" s="3" t="s">
        <v>9</v>
      </c>
      <c r="D290" s="22"/>
      <c r="E290" s="41">
        <v>560</v>
      </c>
      <c r="F290" s="42">
        <f t="shared" si="35"/>
        <v>0</v>
      </c>
      <c r="G290" s="41">
        <v>1460</v>
      </c>
      <c r="H290" s="42">
        <f t="shared" si="36"/>
        <v>0</v>
      </c>
      <c r="I290" s="41">
        <v>80</v>
      </c>
      <c r="J290" s="42">
        <f t="shared" si="37"/>
        <v>0</v>
      </c>
      <c r="K290" s="41">
        <f t="shared" si="34"/>
        <v>2100</v>
      </c>
      <c r="L290" s="42">
        <f t="shared" si="38"/>
        <v>0</v>
      </c>
    </row>
    <row r="291" spans="1:14" x14ac:dyDescent="0.25">
      <c r="A291" s="9"/>
      <c r="B291" s="9"/>
      <c r="C291" s="3"/>
      <c r="D291" s="22"/>
      <c r="E291" s="41"/>
      <c r="F291" s="42"/>
      <c r="G291" s="41"/>
      <c r="H291" s="42"/>
      <c r="I291" s="41"/>
      <c r="J291" s="42"/>
      <c r="K291" s="41"/>
      <c r="L291" s="42" t="str">
        <f t="shared" si="38"/>
        <v/>
      </c>
    </row>
    <row r="292" spans="1:14" s="4" customFormat="1" x14ac:dyDescent="0.25">
      <c r="A292" s="85"/>
      <c r="B292" s="85" t="s">
        <v>157</v>
      </c>
      <c r="C292" s="3"/>
      <c r="D292" s="22"/>
      <c r="E292" s="41"/>
      <c r="F292" s="42"/>
      <c r="G292" s="41"/>
      <c r="H292" s="42"/>
      <c r="I292" s="41"/>
      <c r="J292" s="42"/>
      <c r="K292" s="41"/>
      <c r="L292" s="42" t="str">
        <f t="shared" si="38"/>
        <v/>
      </c>
      <c r="M292" s="48"/>
      <c r="N292" s="49"/>
    </row>
    <row r="293" spans="1:14" s="4" customFormat="1" x14ac:dyDescent="0.25">
      <c r="A293" s="85"/>
      <c r="B293" s="12" t="s">
        <v>333</v>
      </c>
      <c r="C293" s="3"/>
      <c r="D293" s="22"/>
      <c r="E293" s="41"/>
      <c r="F293" s="42"/>
      <c r="G293" s="41"/>
      <c r="H293" s="42"/>
      <c r="I293" s="41"/>
      <c r="J293" s="42"/>
      <c r="K293" s="41"/>
      <c r="L293" s="42" t="str">
        <f t="shared" si="38"/>
        <v/>
      </c>
      <c r="M293" s="48"/>
      <c r="N293" s="49"/>
    </row>
    <row r="294" spans="1:14" s="4" customFormat="1" x14ac:dyDescent="0.25">
      <c r="A294" s="9" t="s">
        <v>705</v>
      </c>
      <c r="B294" s="9" t="s">
        <v>427</v>
      </c>
      <c r="C294" s="3" t="s">
        <v>2</v>
      </c>
      <c r="D294" s="22"/>
      <c r="E294" s="41">
        <v>1</v>
      </c>
      <c r="F294" s="42">
        <f t="shared" ref="F294:F299" si="39">IF(ISBLANK($C294),"",E294*$D294)</f>
        <v>0</v>
      </c>
      <c r="G294" s="41">
        <v>3</v>
      </c>
      <c r="H294" s="42">
        <f t="shared" ref="H294:H299" si="40">IF(ISBLANK($C294),"",G294*$D294)</f>
        <v>0</v>
      </c>
      <c r="I294" s="41">
        <v>2</v>
      </c>
      <c r="J294" s="42">
        <f t="shared" ref="J294:J299" si="41">IF(ISBLANK($C294),"",I294*$D294)</f>
        <v>0</v>
      </c>
      <c r="K294" s="41">
        <f>IF(ISBLANK($C294),"",E294+G294+I294)</f>
        <v>6</v>
      </c>
      <c r="L294" s="42">
        <f t="shared" si="38"/>
        <v>0</v>
      </c>
      <c r="M294" s="48"/>
      <c r="N294" s="49"/>
    </row>
    <row r="295" spans="1:14" s="4" customFormat="1" x14ac:dyDescent="0.25">
      <c r="A295" s="9" t="s">
        <v>706</v>
      </c>
      <c r="B295" s="9" t="s">
        <v>391</v>
      </c>
      <c r="C295" s="3" t="s">
        <v>9</v>
      </c>
      <c r="D295" s="22"/>
      <c r="E295" s="41">
        <v>6</v>
      </c>
      <c r="F295" s="42">
        <f t="shared" si="39"/>
        <v>0</v>
      </c>
      <c r="G295" s="41"/>
      <c r="H295" s="42">
        <f t="shared" si="40"/>
        <v>0</v>
      </c>
      <c r="I295" s="41"/>
      <c r="J295" s="42">
        <f t="shared" si="41"/>
        <v>0</v>
      </c>
      <c r="K295" s="41">
        <f>IF(ISBLANK($C295),"",E295+G295+I295)</f>
        <v>6</v>
      </c>
      <c r="L295" s="42">
        <f t="shared" si="38"/>
        <v>0</v>
      </c>
      <c r="M295" s="48"/>
      <c r="N295" s="96"/>
    </row>
    <row r="296" spans="1:14" x14ac:dyDescent="0.25">
      <c r="A296" s="9" t="s">
        <v>707</v>
      </c>
      <c r="B296" s="9" t="s">
        <v>203</v>
      </c>
      <c r="C296" s="3" t="s">
        <v>13</v>
      </c>
      <c r="D296" s="22"/>
      <c r="E296" s="41"/>
      <c r="F296" s="42">
        <f t="shared" si="39"/>
        <v>0</v>
      </c>
      <c r="G296" s="41"/>
      <c r="H296" s="42">
        <f t="shared" si="40"/>
        <v>0</v>
      </c>
      <c r="I296" s="41">
        <v>8</v>
      </c>
      <c r="J296" s="42">
        <f t="shared" si="41"/>
        <v>0</v>
      </c>
      <c r="K296" s="41">
        <f t="shared" ref="K296:K335" si="42">IF(ISBLANK($C296),"",E296+G296+I296)</f>
        <v>8</v>
      </c>
      <c r="L296" s="42">
        <f t="shared" si="38"/>
        <v>0</v>
      </c>
    </row>
    <row r="297" spans="1:14" x14ac:dyDescent="0.25">
      <c r="A297" s="9" t="s">
        <v>708</v>
      </c>
      <c r="B297" s="9" t="s">
        <v>428</v>
      </c>
      <c r="C297" s="3" t="s">
        <v>64</v>
      </c>
      <c r="D297" s="22"/>
      <c r="E297" s="41"/>
      <c r="F297" s="42">
        <f t="shared" si="39"/>
        <v>0</v>
      </c>
      <c r="G297" s="41"/>
      <c r="H297" s="42">
        <f t="shared" si="40"/>
        <v>0</v>
      </c>
      <c r="I297" s="41"/>
      <c r="J297" s="42">
        <f t="shared" si="41"/>
        <v>0</v>
      </c>
      <c r="K297" s="41"/>
      <c r="L297" s="42">
        <f t="shared" si="38"/>
        <v>0</v>
      </c>
    </row>
    <row r="298" spans="1:14" x14ac:dyDescent="0.25">
      <c r="A298" s="9" t="s">
        <v>709</v>
      </c>
      <c r="B298" s="9" t="s">
        <v>429</v>
      </c>
      <c r="C298" s="3" t="s">
        <v>64</v>
      </c>
      <c r="D298" s="22"/>
      <c r="E298" s="41"/>
      <c r="F298" s="42">
        <f t="shared" si="39"/>
        <v>0</v>
      </c>
      <c r="G298" s="41">
        <v>3</v>
      </c>
      <c r="H298" s="42">
        <f t="shared" si="40"/>
        <v>0</v>
      </c>
      <c r="I298" s="41">
        <v>3</v>
      </c>
      <c r="J298" s="42">
        <f t="shared" si="41"/>
        <v>0</v>
      </c>
      <c r="K298" s="41">
        <f t="shared" ref="K298" si="43">IF(ISBLANK($C298),"",E298+G298+I298)</f>
        <v>6</v>
      </c>
      <c r="L298" s="42">
        <f t="shared" si="38"/>
        <v>0</v>
      </c>
    </row>
    <row r="299" spans="1:14" x14ac:dyDescent="0.25">
      <c r="A299" s="9" t="s">
        <v>710</v>
      </c>
      <c r="B299" s="9" t="s">
        <v>204</v>
      </c>
      <c r="C299" s="3" t="s">
        <v>7</v>
      </c>
      <c r="D299" s="22"/>
      <c r="E299" s="41"/>
      <c r="F299" s="42">
        <f t="shared" si="39"/>
        <v>0</v>
      </c>
      <c r="G299" s="41"/>
      <c r="H299" s="42">
        <f t="shared" si="40"/>
        <v>0</v>
      </c>
      <c r="I299" s="41">
        <v>45</v>
      </c>
      <c r="J299" s="42">
        <f t="shared" si="41"/>
        <v>0</v>
      </c>
      <c r="K299" s="41">
        <f t="shared" si="42"/>
        <v>45</v>
      </c>
      <c r="L299" s="42">
        <f t="shared" si="38"/>
        <v>0</v>
      </c>
    </row>
    <row r="300" spans="1:14" x14ac:dyDescent="0.25">
      <c r="A300" s="9"/>
      <c r="B300" s="9"/>
      <c r="C300" s="3"/>
      <c r="D300" s="22"/>
      <c r="E300" s="41"/>
      <c r="F300" s="42"/>
      <c r="G300" s="41"/>
      <c r="H300" s="42"/>
      <c r="I300" s="41"/>
      <c r="J300" s="42"/>
      <c r="K300" s="41" t="str">
        <f t="shared" si="42"/>
        <v/>
      </c>
      <c r="L300" s="42" t="str">
        <f t="shared" si="38"/>
        <v/>
      </c>
    </row>
    <row r="301" spans="1:14" s="4" customFormat="1" x14ac:dyDescent="0.25">
      <c r="A301" s="12"/>
      <c r="B301" s="12" t="s">
        <v>309</v>
      </c>
      <c r="C301" s="3"/>
      <c r="D301" s="22"/>
      <c r="E301" s="41"/>
      <c r="F301" s="42"/>
      <c r="G301" s="41"/>
      <c r="H301" s="42"/>
      <c r="I301" s="41"/>
      <c r="J301" s="42"/>
      <c r="K301" s="41" t="str">
        <f t="shared" si="42"/>
        <v/>
      </c>
      <c r="L301" s="42" t="str">
        <f t="shared" si="38"/>
        <v/>
      </c>
      <c r="M301" s="48"/>
      <c r="N301" s="49"/>
    </row>
    <row r="302" spans="1:14" x14ac:dyDescent="0.25">
      <c r="A302" s="9" t="s">
        <v>624</v>
      </c>
      <c r="B302" s="37" t="str">
        <f>B184</f>
        <v>Tuyaux en Polychlorure de vinyle SN8</v>
      </c>
      <c r="C302" s="9"/>
      <c r="D302" s="22"/>
      <c r="E302" s="41"/>
      <c r="F302" s="42" t="str">
        <f>IF(ISBLANK($C302),"",E302*$D302)</f>
        <v/>
      </c>
      <c r="G302" s="41"/>
      <c r="H302" s="42" t="str">
        <f>IF(ISBLANK($C302),"",G302*$D302)</f>
        <v/>
      </c>
      <c r="I302" s="41"/>
      <c r="J302" s="42" t="str">
        <f>IF(ISBLANK($C302),"",I302*$D302)</f>
        <v/>
      </c>
      <c r="K302" s="41" t="str">
        <f t="shared" si="42"/>
        <v/>
      </c>
      <c r="L302" s="42" t="str">
        <f t="shared" si="38"/>
        <v/>
      </c>
    </row>
    <row r="303" spans="1:14" x14ac:dyDescent="0.25">
      <c r="A303" s="9" t="s">
        <v>630</v>
      </c>
      <c r="B303" s="9" t="str">
        <f>B190</f>
        <v>Diamètre Ø200 SN8</v>
      </c>
      <c r="C303" s="11" t="str">
        <f>C190</f>
        <v>ml</v>
      </c>
      <c r="D303" s="22">
        <f>D190</f>
        <v>0</v>
      </c>
      <c r="E303" s="41"/>
      <c r="F303" s="42">
        <f>IF(ISBLANK($C303),"",E303*$D303)</f>
        <v>0</v>
      </c>
      <c r="G303" s="41">
        <v>273</v>
      </c>
      <c r="H303" s="42">
        <f>IF(ISBLANK($C303),"",G303*$D303)</f>
        <v>0</v>
      </c>
      <c r="I303" s="41"/>
      <c r="J303" s="42">
        <f>IF(ISBLANK($C303),"",I303*$D303)</f>
        <v>0</v>
      </c>
      <c r="K303" s="41">
        <f t="shared" si="42"/>
        <v>273</v>
      </c>
      <c r="L303" s="42">
        <f t="shared" si="38"/>
        <v>0</v>
      </c>
    </row>
    <row r="304" spans="1:14" s="4" customFormat="1" ht="14.25" customHeight="1" x14ac:dyDescent="0.25">
      <c r="A304" s="9" t="s">
        <v>634</v>
      </c>
      <c r="B304" s="37" t="str">
        <f>B196</f>
        <v>Plus-value pour bétonnage de conduite</v>
      </c>
      <c r="C304" s="3"/>
      <c r="D304" s="22"/>
      <c r="E304" s="41"/>
      <c r="F304" s="42" t="str">
        <f>IF(ISBLANK($C304),"",E304*$D304)</f>
        <v/>
      </c>
      <c r="G304" s="41"/>
      <c r="H304" s="42" t="str">
        <f>IF(ISBLANK($C304),"",G304*$D304)</f>
        <v/>
      </c>
      <c r="I304" s="41"/>
      <c r="J304" s="42" t="str">
        <f>IF(ISBLANK($C304),"",I304*$D304)</f>
        <v/>
      </c>
      <c r="K304" s="41" t="str">
        <f t="shared" si="42"/>
        <v/>
      </c>
      <c r="L304" s="42" t="str">
        <f t="shared" si="38"/>
        <v/>
      </c>
      <c r="M304" s="48"/>
      <c r="N304" s="49"/>
    </row>
    <row r="305" spans="1:14" s="4" customFormat="1" x14ac:dyDescent="0.25">
      <c r="A305" s="9" t="s">
        <v>639</v>
      </c>
      <c r="B305" s="9" t="str">
        <f>B201</f>
        <v>Pour une canalisation de diamètre Ø200 à Ø250 inclus</v>
      </c>
      <c r="C305" s="11" t="str">
        <f>C201</f>
        <v>ml</v>
      </c>
      <c r="D305" s="22">
        <f>D201</f>
        <v>0</v>
      </c>
      <c r="E305" s="41"/>
      <c r="F305" s="42">
        <f>IF(ISBLANK($C305),"",E305*$D305)</f>
        <v>0</v>
      </c>
      <c r="G305" s="41">
        <v>10</v>
      </c>
      <c r="H305" s="42">
        <f>IF(ISBLANK($C305),"",G305*$D305)</f>
        <v>0</v>
      </c>
      <c r="I305" s="41"/>
      <c r="J305" s="42">
        <f>IF(ISBLANK($C305),"",I305*$D305)</f>
        <v>0</v>
      </c>
      <c r="K305" s="41">
        <f t="shared" si="42"/>
        <v>10</v>
      </c>
      <c r="L305" s="42">
        <f t="shared" si="38"/>
        <v>0</v>
      </c>
      <c r="M305" s="48"/>
      <c r="N305" s="49"/>
    </row>
    <row r="306" spans="1:14" s="4" customFormat="1" x14ac:dyDescent="0.25">
      <c r="A306" s="9" t="s">
        <v>643</v>
      </c>
      <c r="B306" s="37" t="str">
        <f t="shared" ref="B306:B309" si="44">B207</f>
        <v>Regard simple en béton</v>
      </c>
      <c r="C306" s="9"/>
      <c r="D306" s="10"/>
      <c r="E306" s="41"/>
      <c r="F306" s="42" t="str">
        <f t="shared" ref="F306:F312" si="45">IF(ISBLANK($C306),"",E306*$D306)</f>
        <v/>
      </c>
      <c r="G306" s="41"/>
      <c r="H306" s="42" t="str">
        <f t="shared" ref="H306:H312" si="46">IF(ISBLANK($C306),"",G306*$D306)</f>
        <v/>
      </c>
      <c r="I306" s="41"/>
      <c r="J306" s="42" t="str">
        <f t="shared" ref="J306:J312" si="47">IF(ISBLANK($C306),"",I306*$D306)</f>
        <v/>
      </c>
      <c r="K306" s="41" t="str">
        <f t="shared" si="42"/>
        <v/>
      </c>
      <c r="L306" s="42" t="str">
        <f t="shared" si="38"/>
        <v/>
      </c>
      <c r="M306" s="48"/>
      <c r="N306" s="49"/>
    </row>
    <row r="307" spans="1:14" s="4" customFormat="1" x14ac:dyDescent="0.25">
      <c r="A307" s="9" t="s">
        <v>644</v>
      </c>
      <c r="B307" s="9" t="str">
        <f t="shared" si="44"/>
        <v>Regard simple 40x40</v>
      </c>
      <c r="C307" s="11" t="str">
        <f t="shared" ref="C307:D309" si="48">C208</f>
        <v>u</v>
      </c>
      <c r="D307" s="22">
        <f t="shared" si="48"/>
        <v>0</v>
      </c>
      <c r="E307" s="41"/>
      <c r="F307" s="42">
        <f t="shared" si="45"/>
        <v>0</v>
      </c>
      <c r="G307" s="41">
        <v>18</v>
      </c>
      <c r="H307" s="42">
        <f t="shared" si="46"/>
        <v>0</v>
      </c>
      <c r="I307" s="41"/>
      <c r="J307" s="42">
        <f t="shared" si="47"/>
        <v>0</v>
      </c>
      <c r="K307" s="41">
        <f t="shared" si="42"/>
        <v>18</v>
      </c>
      <c r="L307" s="42">
        <f t="shared" si="38"/>
        <v>0</v>
      </c>
      <c r="M307" s="48"/>
      <c r="N307" s="49"/>
    </row>
    <row r="308" spans="1:14" s="4" customFormat="1" x14ac:dyDescent="0.25">
      <c r="A308" s="9" t="s">
        <v>645</v>
      </c>
      <c r="B308" s="9" t="str">
        <f t="shared" si="44"/>
        <v>Regard simple 80x80</v>
      </c>
      <c r="C308" s="11" t="str">
        <f t="shared" si="48"/>
        <v>u</v>
      </c>
      <c r="D308" s="22">
        <f t="shared" si="48"/>
        <v>0</v>
      </c>
      <c r="E308" s="41"/>
      <c r="F308" s="42">
        <f t="shared" si="45"/>
        <v>0</v>
      </c>
      <c r="G308" s="41"/>
      <c r="H308" s="42">
        <f t="shared" si="46"/>
        <v>0</v>
      </c>
      <c r="I308" s="41"/>
      <c r="J308" s="42">
        <f t="shared" si="47"/>
        <v>0</v>
      </c>
      <c r="K308" s="41">
        <f t="shared" si="42"/>
        <v>0</v>
      </c>
      <c r="L308" s="42">
        <f t="shared" si="38"/>
        <v>0</v>
      </c>
      <c r="M308" s="48"/>
      <c r="N308" s="49"/>
    </row>
    <row r="309" spans="1:14" s="4" customFormat="1" x14ac:dyDescent="0.25">
      <c r="A309" s="9" t="s">
        <v>646</v>
      </c>
      <c r="B309" s="9" t="str">
        <f t="shared" si="44"/>
        <v>Regard simple 100x100</v>
      </c>
      <c r="C309" s="11" t="str">
        <f t="shared" si="48"/>
        <v>u</v>
      </c>
      <c r="D309" s="22">
        <f t="shared" si="48"/>
        <v>0</v>
      </c>
      <c r="E309" s="41"/>
      <c r="F309" s="42">
        <f t="shared" si="45"/>
        <v>0</v>
      </c>
      <c r="G309" s="41">
        <v>22</v>
      </c>
      <c r="H309" s="42">
        <f t="shared" si="46"/>
        <v>0</v>
      </c>
      <c r="I309" s="41"/>
      <c r="J309" s="42">
        <f t="shared" si="47"/>
        <v>0</v>
      </c>
      <c r="K309" s="41">
        <f t="shared" si="42"/>
        <v>22</v>
      </c>
      <c r="L309" s="42">
        <f t="shared" si="38"/>
        <v>0</v>
      </c>
      <c r="M309" s="48"/>
      <c r="N309" s="49"/>
    </row>
    <row r="310" spans="1:14" s="4" customFormat="1" x14ac:dyDescent="0.25">
      <c r="A310" s="9" t="s">
        <v>648</v>
      </c>
      <c r="B310" s="37" t="str">
        <f t="shared" ref="B310:B312" si="49">B213</f>
        <v xml:space="preserve"> Plus value pour aménagement d'un entonnement sur regard</v>
      </c>
      <c r="C310" s="9"/>
      <c r="D310" s="92"/>
      <c r="E310" s="41"/>
      <c r="F310" s="42" t="str">
        <f t="shared" si="45"/>
        <v/>
      </c>
      <c r="G310" s="41"/>
      <c r="H310" s="42" t="str">
        <f t="shared" si="46"/>
        <v/>
      </c>
      <c r="I310" s="41"/>
      <c r="J310" s="42" t="str">
        <f t="shared" si="47"/>
        <v/>
      </c>
      <c r="K310" s="41" t="str">
        <f t="shared" si="42"/>
        <v/>
      </c>
      <c r="L310" s="42" t="str">
        <f t="shared" si="38"/>
        <v/>
      </c>
      <c r="M310" s="48"/>
      <c r="N310" s="49"/>
    </row>
    <row r="311" spans="1:14" s="4" customFormat="1" x14ac:dyDescent="0.25">
      <c r="A311" s="9" t="s">
        <v>649</v>
      </c>
      <c r="B311" s="9" t="str">
        <f t="shared" si="49"/>
        <v xml:space="preserve">   Plus-value sur regard 40x40</v>
      </c>
      <c r="C311" s="11" t="str">
        <f>C214</f>
        <v>u</v>
      </c>
      <c r="D311" s="92">
        <f>D214</f>
        <v>0</v>
      </c>
      <c r="E311" s="41"/>
      <c r="F311" s="42">
        <f t="shared" si="45"/>
        <v>0</v>
      </c>
      <c r="G311" s="41">
        <v>18</v>
      </c>
      <c r="H311" s="42">
        <f t="shared" si="46"/>
        <v>0</v>
      </c>
      <c r="I311" s="41"/>
      <c r="J311" s="42">
        <f t="shared" si="47"/>
        <v>0</v>
      </c>
      <c r="K311" s="41">
        <f t="shared" si="42"/>
        <v>18</v>
      </c>
      <c r="L311" s="42">
        <f t="shared" si="38"/>
        <v>0</v>
      </c>
      <c r="M311" s="48"/>
      <c r="N311" s="49"/>
    </row>
    <row r="312" spans="1:14" s="4" customFormat="1" x14ac:dyDescent="0.25">
      <c r="A312" s="9" t="s">
        <v>650</v>
      </c>
      <c r="B312" s="9" t="str">
        <f t="shared" si="49"/>
        <v xml:space="preserve">   Plus-value sur regard 80x80 et 100x100</v>
      </c>
      <c r="C312" s="11" t="str">
        <f>C215</f>
        <v>u</v>
      </c>
      <c r="D312" s="92">
        <f>D215</f>
        <v>0</v>
      </c>
      <c r="E312" s="41"/>
      <c r="F312" s="42">
        <f t="shared" si="45"/>
        <v>0</v>
      </c>
      <c r="G312" s="41">
        <v>2</v>
      </c>
      <c r="H312" s="42">
        <f t="shared" si="46"/>
        <v>0</v>
      </c>
      <c r="I312" s="41"/>
      <c r="J312" s="42">
        <f t="shared" si="47"/>
        <v>0</v>
      </c>
      <c r="K312" s="41">
        <f t="shared" si="42"/>
        <v>2</v>
      </c>
      <c r="L312" s="42">
        <f t="shared" si="38"/>
        <v>0</v>
      </c>
      <c r="M312" s="48"/>
      <c r="N312" s="49"/>
    </row>
    <row r="313" spans="1:14" s="4" customFormat="1" x14ac:dyDescent="0.25">
      <c r="A313" s="37" t="s">
        <v>659</v>
      </c>
      <c r="B313" s="37" t="str">
        <f>B229</f>
        <v xml:space="preserve">Couronnements </v>
      </c>
      <c r="C313" s="3"/>
      <c r="D313" s="22"/>
      <c r="E313" s="41"/>
      <c r="F313" s="42"/>
      <c r="G313" s="41"/>
      <c r="H313" s="42"/>
      <c r="I313" s="41"/>
      <c r="J313" s="42"/>
      <c r="K313" s="41" t="str">
        <f t="shared" si="42"/>
        <v/>
      </c>
      <c r="L313" s="42" t="str">
        <f t="shared" si="38"/>
        <v/>
      </c>
      <c r="M313" s="48"/>
      <c r="N313" s="49"/>
    </row>
    <row r="314" spans="1:14" s="4" customFormat="1" x14ac:dyDescent="0.25">
      <c r="A314" s="9" t="s">
        <v>664</v>
      </c>
      <c r="B314" s="37" t="str">
        <f t="shared" ref="B314:B317" si="50">B235</f>
        <v>Tampons pleins ou ventilés C250</v>
      </c>
      <c r="C314" s="9"/>
      <c r="D314" s="10"/>
      <c r="E314" s="41"/>
      <c r="F314" s="42" t="str">
        <f t="shared" ref="F314:F324" si="51">IF(ISBLANK($C314),"",E314*$D314)</f>
        <v/>
      </c>
      <c r="G314" s="41"/>
      <c r="H314" s="42" t="str">
        <f t="shared" ref="H314:H324" si="52">IF(ISBLANK($C314),"",G314*$D314)</f>
        <v/>
      </c>
      <c r="I314" s="41"/>
      <c r="J314" s="42" t="str">
        <f>IF(ISBLANK($C314),"",I314*$D314)</f>
        <v/>
      </c>
      <c r="K314" s="41" t="str">
        <f t="shared" si="42"/>
        <v/>
      </c>
      <c r="L314" s="42" t="str">
        <f t="shared" si="38"/>
        <v/>
      </c>
      <c r="M314" s="48"/>
      <c r="N314" s="49"/>
    </row>
    <row r="315" spans="1:14" s="4" customFormat="1" x14ac:dyDescent="0.25">
      <c r="A315" s="9" t="s">
        <v>665</v>
      </c>
      <c r="B315" s="9" t="str">
        <f t="shared" si="50"/>
        <v xml:space="preserve">    Tampon plein ou ventilé pour regard 40x40</v>
      </c>
      <c r="C315" s="11" t="str">
        <f t="shared" ref="C315:D317" si="53">C236</f>
        <v>u</v>
      </c>
      <c r="D315" s="92">
        <f t="shared" si="53"/>
        <v>0</v>
      </c>
      <c r="E315" s="41"/>
      <c r="F315" s="42">
        <f t="shared" si="51"/>
        <v>0</v>
      </c>
      <c r="G315" s="41">
        <v>18</v>
      </c>
      <c r="H315" s="42">
        <f t="shared" si="52"/>
        <v>0</v>
      </c>
      <c r="I315" s="41"/>
      <c r="J315" s="42">
        <f>IF(ISBLANK($C315),"",I315*$D315)</f>
        <v>0</v>
      </c>
      <c r="K315" s="41">
        <f t="shared" si="42"/>
        <v>18</v>
      </c>
      <c r="L315" s="42">
        <f t="shared" si="38"/>
        <v>0</v>
      </c>
      <c r="M315" s="48"/>
      <c r="N315" s="49"/>
    </row>
    <row r="316" spans="1:14" s="4" customFormat="1" x14ac:dyDescent="0.25">
      <c r="A316" s="9" t="s">
        <v>666</v>
      </c>
      <c r="B316" s="9" t="str">
        <f t="shared" si="50"/>
        <v xml:space="preserve">    Tampon plein ou ventilé pour regard 80x80</v>
      </c>
      <c r="C316" s="11" t="str">
        <f t="shared" si="53"/>
        <v>u</v>
      </c>
      <c r="D316" s="92">
        <f t="shared" si="53"/>
        <v>0</v>
      </c>
      <c r="E316" s="41"/>
      <c r="F316" s="42">
        <f t="shared" si="51"/>
        <v>0</v>
      </c>
      <c r="G316" s="41"/>
      <c r="H316" s="42">
        <f t="shared" si="52"/>
        <v>0</v>
      </c>
      <c r="I316" s="41"/>
      <c r="J316" s="42">
        <f>IF(ISBLANK($C316),"",I316*$D316)</f>
        <v>0</v>
      </c>
      <c r="K316" s="41">
        <f t="shared" si="42"/>
        <v>0</v>
      </c>
      <c r="L316" s="42">
        <f t="shared" si="38"/>
        <v>0</v>
      </c>
      <c r="M316" s="48"/>
      <c r="N316" s="49"/>
    </row>
    <row r="317" spans="1:14" s="4" customFormat="1" x14ac:dyDescent="0.25">
      <c r="A317" s="9" t="s">
        <v>667</v>
      </c>
      <c r="B317" s="9" t="str">
        <f t="shared" si="50"/>
        <v xml:space="preserve">    Tampon plein ou ventilé pour regard 100x100</v>
      </c>
      <c r="C317" s="11" t="str">
        <f t="shared" si="53"/>
        <v>u</v>
      </c>
      <c r="D317" s="92">
        <f t="shared" si="53"/>
        <v>0</v>
      </c>
      <c r="E317" s="41"/>
      <c r="F317" s="42">
        <f t="shared" si="51"/>
        <v>0</v>
      </c>
      <c r="G317" s="41">
        <v>2</v>
      </c>
      <c r="H317" s="42">
        <f t="shared" si="52"/>
        <v>0</v>
      </c>
      <c r="I317" s="41"/>
      <c r="J317" s="42">
        <f>IF(ISBLANK($C317),"",I317*$D317)</f>
        <v>0</v>
      </c>
      <c r="K317" s="41">
        <f t="shared" si="42"/>
        <v>2</v>
      </c>
      <c r="L317" s="42">
        <f t="shared" si="38"/>
        <v>0</v>
      </c>
      <c r="M317" s="48"/>
      <c r="N317" s="49"/>
    </row>
    <row r="318" spans="1:14" s="4" customFormat="1" x14ac:dyDescent="0.25">
      <c r="A318" s="37" t="s">
        <v>673</v>
      </c>
      <c r="B318" s="37" t="str">
        <f t="shared" ref="B318:B320" si="54">B246</f>
        <v>Grille plate D400</v>
      </c>
      <c r="C318" s="37"/>
      <c r="D318" s="107"/>
      <c r="E318" s="41"/>
      <c r="F318" s="42" t="str">
        <f t="shared" si="51"/>
        <v/>
      </c>
      <c r="G318" s="41"/>
      <c r="H318" s="42" t="str">
        <f t="shared" si="52"/>
        <v/>
      </c>
      <c r="I318" s="41"/>
      <c r="J318" s="42" t="str">
        <f t="shared" ref="J318:J322" si="55">IF(ISBLANK($C318),"",I318*$D318)</f>
        <v/>
      </c>
      <c r="K318" s="41" t="str">
        <f t="shared" si="42"/>
        <v/>
      </c>
      <c r="L318" s="42" t="str">
        <f t="shared" si="38"/>
        <v/>
      </c>
      <c r="M318" s="48"/>
      <c r="N318" s="49"/>
    </row>
    <row r="319" spans="1:14" s="4" customFormat="1" x14ac:dyDescent="0.25">
      <c r="A319" s="9" t="s">
        <v>674</v>
      </c>
      <c r="B319" s="9" t="str">
        <f t="shared" si="54"/>
        <v xml:space="preserve">   Grille plate pour regard 80x80</v>
      </c>
      <c r="C319" s="11" t="str">
        <f>C247</f>
        <v>u</v>
      </c>
      <c r="D319" s="92">
        <f>D247</f>
        <v>0</v>
      </c>
      <c r="E319" s="41"/>
      <c r="F319" s="42">
        <f t="shared" si="51"/>
        <v>0</v>
      </c>
      <c r="G319" s="41"/>
      <c r="H319" s="42">
        <f t="shared" si="52"/>
        <v>0</v>
      </c>
      <c r="I319" s="41"/>
      <c r="J319" s="42">
        <f t="shared" si="55"/>
        <v>0</v>
      </c>
      <c r="K319" s="41">
        <f t="shared" si="42"/>
        <v>0</v>
      </c>
      <c r="L319" s="42">
        <f t="shared" si="38"/>
        <v>0</v>
      </c>
      <c r="M319" s="48"/>
      <c r="N319" s="49"/>
    </row>
    <row r="320" spans="1:14" s="4" customFormat="1" x14ac:dyDescent="0.25">
      <c r="A320" s="9" t="s">
        <v>675</v>
      </c>
      <c r="B320" s="9" t="str">
        <f t="shared" si="54"/>
        <v xml:space="preserve">   Grille plate pour regard 100x100</v>
      </c>
      <c r="C320" s="11" t="str">
        <f>C248</f>
        <v>u</v>
      </c>
      <c r="D320" s="92">
        <f>D248</f>
        <v>0</v>
      </c>
      <c r="E320" s="41"/>
      <c r="F320" s="42">
        <f t="shared" si="51"/>
        <v>0</v>
      </c>
      <c r="G320" s="41">
        <v>20</v>
      </c>
      <c r="H320" s="42">
        <f t="shared" si="52"/>
        <v>0</v>
      </c>
      <c r="I320" s="41"/>
      <c r="J320" s="42">
        <f t="shared" si="55"/>
        <v>0</v>
      </c>
      <c r="K320" s="41">
        <f t="shared" si="42"/>
        <v>20</v>
      </c>
      <c r="L320" s="42">
        <f t="shared" si="38"/>
        <v>0</v>
      </c>
      <c r="M320" s="48"/>
      <c r="N320" s="49"/>
    </row>
    <row r="321" spans="1:14" s="4" customFormat="1" x14ac:dyDescent="0.25">
      <c r="A321" s="9" t="s">
        <v>690</v>
      </c>
      <c r="B321" s="37" t="str">
        <f>B267</f>
        <v>Fossés</v>
      </c>
      <c r="C321" s="11"/>
      <c r="D321" s="10"/>
      <c r="E321" s="41"/>
      <c r="F321" s="42" t="str">
        <f t="shared" si="51"/>
        <v/>
      </c>
      <c r="G321" s="41"/>
      <c r="H321" s="42" t="str">
        <f t="shared" si="52"/>
        <v/>
      </c>
      <c r="I321" s="41"/>
      <c r="J321" s="42" t="str">
        <f t="shared" si="55"/>
        <v/>
      </c>
      <c r="K321" s="41" t="str">
        <f t="shared" si="42"/>
        <v/>
      </c>
      <c r="L321" s="42" t="str">
        <f t="shared" si="38"/>
        <v/>
      </c>
      <c r="M321" s="48"/>
      <c r="N321" s="49"/>
    </row>
    <row r="322" spans="1:14" s="4" customFormat="1" x14ac:dyDescent="0.25">
      <c r="A322" s="9" t="s">
        <v>711</v>
      </c>
      <c r="B322" s="9" t="s">
        <v>326</v>
      </c>
      <c r="C322" s="11" t="str">
        <f>C268</f>
        <v>ml</v>
      </c>
      <c r="D322" s="10"/>
      <c r="E322" s="41"/>
      <c r="F322" s="42">
        <f t="shared" si="51"/>
        <v>0</v>
      </c>
      <c r="G322" s="41">
        <v>2509</v>
      </c>
      <c r="H322" s="42">
        <f t="shared" si="52"/>
        <v>0</v>
      </c>
      <c r="I322" s="41"/>
      <c r="J322" s="42">
        <f t="shared" si="55"/>
        <v>0</v>
      </c>
      <c r="K322" s="41">
        <f t="shared" si="42"/>
        <v>2509</v>
      </c>
      <c r="L322" s="42">
        <f t="shared" si="38"/>
        <v>0</v>
      </c>
      <c r="M322" s="48"/>
      <c r="N322" s="49"/>
    </row>
    <row r="323" spans="1:14" s="4" customFormat="1" x14ac:dyDescent="0.25">
      <c r="A323" s="9" t="s">
        <v>712</v>
      </c>
      <c r="B323" s="9" t="s">
        <v>327</v>
      </c>
      <c r="C323" s="11" t="str">
        <f>C269</f>
        <v>ml</v>
      </c>
      <c r="D323" s="10"/>
      <c r="E323" s="41"/>
      <c r="F323" s="42">
        <f t="shared" si="51"/>
        <v>0</v>
      </c>
      <c r="G323" s="41"/>
      <c r="H323" s="42">
        <f t="shared" si="52"/>
        <v>0</v>
      </c>
      <c r="I323" s="41"/>
      <c r="J323" s="42">
        <f>IF(ISBLANK($C323),"",I323*$D323)</f>
        <v>0</v>
      </c>
      <c r="K323" s="41">
        <f t="shared" si="42"/>
        <v>0</v>
      </c>
      <c r="L323" s="42">
        <f t="shared" si="38"/>
        <v>0</v>
      </c>
      <c r="M323" s="48"/>
      <c r="N323" s="49"/>
    </row>
    <row r="324" spans="1:14" s="4" customFormat="1" x14ac:dyDescent="0.25">
      <c r="A324" s="9" t="s">
        <v>713</v>
      </c>
      <c r="B324" s="9" t="s">
        <v>328</v>
      </c>
      <c r="C324" s="11" t="str">
        <f>C270</f>
        <v>ml</v>
      </c>
      <c r="D324" s="10"/>
      <c r="E324" s="41"/>
      <c r="F324" s="42">
        <f t="shared" si="51"/>
        <v>0</v>
      </c>
      <c r="G324" s="41">
        <v>970</v>
      </c>
      <c r="H324" s="42">
        <f t="shared" si="52"/>
        <v>0</v>
      </c>
      <c r="I324" s="41"/>
      <c r="J324" s="42">
        <f>IF(ISBLANK($C324),"",I324*$D324)</f>
        <v>0</v>
      </c>
      <c r="K324" s="41">
        <f t="shared" si="42"/>
        <v>970</v>
      </c>
      <c r="L324" s="42">
        <f t="shared" si="38"/>
        <v>0</v>
      </c>
      <c r="M324" s="48"/>
      <c r="N324" s="49"/>
    </row>
    <row r="325" spans="1:14" s="4" customFormat="1" x14ac:dyDescent="0.25">
      <c r="A325" s="9"/>
      <c r="B325" s="9"/>
      <c r="C325" s="3"/>
      <c r="D325" s="22"/>
      <c r="E325" s="41"/>
      <c r="F325" s="42"/>
      <c r="G325" s="41"/>
      <c r="H325" s="42"/>
      <c r="I325" s="41"/>
      <c r="J325" s="42"/>
      <c r="K325" s="41" t="str">
        <f t="shared" si="42"/>
        <v/>
      </c>
      <c r="L325" s="42" t="str">
        <f t="shared" si="38"/>
        <v/>
      </c>
      <c r="M325" s="48"/>
      <c r="N325" s="49"/>
    </row>
    <row r="326" spans="1:14" x14ac:dyDescent="0.25">
      <c r="A326" s="9" t="s">
        <v>707</v>
      </c>
      <c r="B326" s="9" t="str">
        <f t="shared" ref="B326:D328" si="56">B296</f>
        <v>Tuiles en descentes de talus</v>
      </c>
      <c r="C326" s="11" t="str">
        <f t="shared" si="56"/>
        <v>ml</v>
      </c>
      <c r="D326" s="10">
        <f t="shared" si="56"/>
        <v>0</v>
      </c>
      <c r="E326" s="41">
        <v>12</v>
      </c>
      <c r="F326" s="42">
        <f>IF(ISBLANK($C326),"",E326*$D326)</f>
        <v>0</v>
      </c>
      <c r="G326" s="41">
        <v>859</v>
      </c>
      <c r="H326" s="42">
        <f>IF(ISBLANK($C326),"",G326*$D326)</f>
        <v>0</v>
      </c>
      <c r="I326" s="41"/>
      <c r="J326" s="42">
        <f>IF(ISBLANK($C326),"",I326*$D326)</f>
        <v>0</v>
      </c>
      <c r="K326" s="41">
        <f t="shared" si="42"/>
        <v>871</v>
      </c>
      <c r="L326" s="42">
        <f t="shared" si="38"/>
        <v>0</v>
      </c>
    </row>
    <row r="327" spans="1:14" x14ac:dyDescent="0.25">
      <c r="A327" s="9" t="s">
        <v>708</v>
      </c>
      <c r="B327" s="9" t="str">
        <f t="shared" si="56"/>
        <v>Matelas enroché brise charge</v>
      </c>
      <c r="C327" s="11" t="str">
        <f t="shared" si="56"/>
        <v>u</v>
      </c>
      <c r="D327" s="10">
        <f t="shared" si="56"/>
        <v>0</v>
      </c>
      <c r="E327" s="41">
        <v>3</v>
      </c>
      <c r="F327" s="42">
        <f>IF(ISBLANK($C327),"",E327*$D327)</f>
        <v>0</v>
      </c>
      <c r="G327" s="41">
        <v>124</v>
      </c>
      <c r="H327" s="42">
        <f>IF(ISBLANK($C327),"",G327*$D327)</f>
        <v>0</v>
      </c>
      <c r="I327" s="41"/>
      <c r="J327" s="42">
        <f>IF(ISBLANK($C327),"",I327*$D327)</f>
        <v>0</v>
      </c>
      <c r="K327" s="41">
        <f t="shared" si="42"/>
        <v>127</v>
      </c>
      <c r="L327" s="42">
        <f t="shared" si="38"/>
        <v>0</v>
      </c>
    </row>
    <row r="328" spans="1:14" x14ac:dyDescent="0.25">
      <c r="A328" s="9" t="s">
        <v>709</v>
      </c>
      <c r="B328" s="9" t="str">
        <f t="shared" si="56"/>
        <v>Ouvrage décanteur raccordé par canalisation PVC</v>
      </c>
      <c r="C328" s="11" t="str">
        <f t="shared" si="56"/>
        <v>u</v>
      </c>
      <c r="D328" s="10">
        <f t="shared" si="56"/>
        <v>0</v>
      </c>
      <c r="E328" s="41"/>
      <c r="F328" s="42">
        <f>IF(ISBLANK($C328),"",E328*$D328)</f>
        <v>0</v>
      </c>
      <c r="G328" s="41">
        <v>143</v>
      </c>
      <c r="H328" s="42">
        <f>IF(ISBLANK($C328),"",G328*$D328)</f>
        <v>0</v>
      </c>
      <c r="I328" s="41"/>
      <c r="J328" s="42">
        <f>IF(ISBLANK($C328),"",I328*$D328)</f>
        <v>0</v>
      </c>
      <c r="K328" s="41">
        <f t="shared" si="42"/>
        <v>143</v>
      </c>
      <c r="L328" s="42">
        <f t="shared" si="38"/>
        <v>0</v>
      </c>
    </row>
    <row r="329" spans="1:14" x14ac:dyDescent="0.25">
      <c r="A329" s="9"/>
      <c r="B329" s="9"/>
      <c r="C329" s="3"/>
      <c r="D329" s="22"/>
      <c r="E329" s="41"/>
      <c r="F329" s="42"/>
      <c r="G329" s="41"/>
      <c r="H329" s="42"/>
      <c r="I329" s="41"/>
      <c r="J329" s="42"/>
      <c r="K329" s="41" t="str">
        <f t="shared" si="42"/>
        <v/>
      </c>
      <c r="L329" s="42" t="str">
        <f t="shared" si="38"/>
        <v/>
      </c>
      <c r="M329" s="94"/>
      <c r="N329" s="95"/>
    </row>
    <row r="330" spans="1:14" s="4" customFormat="1" x14ac:dyDescent="0.25">
      <c r="A330" s="9" t="s">
        <v>699</v>
      </c>
      <c r="B330" s="37" t="str">
        <f>B284</f>
        <v xml:space="preserve">Fouilles pour réseaux </v>
      </c>
      <c r="C330" s="11"/>
      <c r="D330" s="10"/>
      <c r="E330" s="41"/>
      <c r="F330" s="42" t="str">
        <f t="shared" ref="F330:F335" si="57">IF(ISBLANK($C330),"",E330*$D330)</f>
        <v/>
      </c>
      <c r="G330" s="41"/>
      <c r="H330" s="42" t="str">
        <f t="shared" ref="H330:H335" si="58">IF(ISBLANK($C330),"",G330*$D330)</f>
        <v/>
      </c>
      <c r="I330" s="41"/>
      <c r="J330" s="42" t="str">
        <f t="shared" ref="J330:J335" si="59">IF(ISBLANK($C330),"",I330*$D330)</f>
        <v/>
      </c>
      <c r="K330" s="41" t="str">
        <f t="shared" si="42"/>
        <v/>
      </c>
      <c r="L330" s="42" t="str">
        <f t="shared" si="38"/>
        <v/>
      </c>
      <c r="M330" s="48"/>
      <c r="N330" s="49"/>
    </row>
    <row r="331" spans="1:14" s="4" customFormat="1" x14ac:dyDescent="0.25">
      <c r="A331" s="9" t="s">
        <v>714</v>
      </c>
      <c r="B331" s="9" t="s">
        <v>388</v>
      </c>
      <c r="C331" s="11" t="str">
        <f>C285</f>
        <v>m3</v>
      </c>
      <c r="D331" s="10"/>
      <c r="E331" s="41"/>
      <c r="F331" s="42">
        <f t="shared" si="57"/>
        <v>0</v>
      </c>
      <c r="G331" s="41">
        <v>197</v>
      </c>
      <c r="H331" s="42">
        <f t="shared" si="58"/>
        <v>0</v>
      </c>
      <c r="I331" s="41"/>
      <c r="J331" s="42">
        <f t="shared" si="59"/>
        <v>0</v>
      </c>
      <c r="K331" s="41">
        <f t="shared" si="42"/>
        <v>197</v>
      </c>
      <c r="L331" s="42">
        <f t="shared" si="38"/>
        <v>0</v>
      </c>
      <c r="M331" s="48"/>
      <c r="N331" s="49"/>
    </row>
    <row r="332" spans="1:14" s="4" customFormat="1" x14ac:dyDescent="0.25">
      <c r="A332" s="9" t="s">
        <v>715</v>
      </c>
      <c r="B332" s="9" t="s">
        <v>329</v>
      </c>
      <c r="C332" s="11" t="str">
        <f>C286</f>
        <v>m3</v>
      </c>
      <c r="D332" s="10"/>
      <c r="E332" s="41"/>
      <c r="F332" s="42">
        <f t="shared" si="57"/>
        <v>0</v>
      </c>
      <c r="G332" s="41">
        <v>40</v>
      </c>
      <c r="H332" s="42">
        <f t="shared" si="58"/>
        <v>0</v>
      </c>
      <c r="I332" s="41"/>
      <c r="J332" s="42">
        <f t="shared" si="59"/>
        <v>0</v>
      </c>
      <c r="K332" s="41">
        <f t="shared" si="42"/>
        <v>40</v>
      </c>
      <c r="L332" s="42">
        <f t="shared" si="38"/>
        <v>0</v>
      </c>
      <c r="M332" s="48"/>
      <c r="N332" s="49"/>
    </row>
    <row r="333" spans="1:14" s="4" customFormat="1" x14ac:dyDescent="0.25">
      <c r="A333" s="9" t="s">
        <v>702</v>
      </c>
      <c r="B333" s="37" t="str">
        <f>B288</f>
        <v>Remblais pour réseaux</v>
      </c>
      <c r="C333" s="11"/>
      <c r="D333" s="10"/>
      <c r="E333" s="41"/>
      <c r="F333" s="42" t="str">
        <f t="shared" si="57"/>
        <v/>
      </c>
      <c r="G333" s="41"/>
      <c r="H333" s="42" t="str">
        <f t="shared" si="58"/>
        <v/>
      </c>
      <c r="I333" s="41"/>
      <c r="J333" s="42" t="str">
        <f t="shared" si="59"/>
        <v/>
      </c>
      <c r="K333" s="41" t="str">
        <f t="shared" si="42"/>
        <v/>
      </c>
      <c r="L333" s="42" t="str">
        <f t="shared" si="38"/>
        <v/>
      </c>
      <c r="M333" s="48"/>
      <c r="N333" s="49"/>
    </row>
    <row r="334" spans="1:14" s="4" customFormat="1" x14ac:dyDescent="0.25">
      <c r="A334" s="9" t="s">
        <v>716</v>
      </c>
      <c r="B334" s="9" t="s">
        <v>389</v>
      </c>
      <c r="C334" s="11" t="str">
        <f>C289</f>
        <v>m3</v>
      </c>
      <c r="D334" s="10"/>
      <c r="E334" s="41"/>
      <c r="F334" s="42">
        <f t="shared" si="57"/>
        <v>0</v>
      </c>
      <c r="G334" s="41">
        <v>120</v>
      </c>
      <c r="H334" s="42">
        <f t="shared" si="58"/>
        <v>0</v>
      </c>
      <c r="I334" s="41"/>
      <c r="J334" s="42">
        <f t="shared" si="59"/>
        <v>0</v>
      </c>
      <c r="K334" s="41">
        <f t="shared" si="42"/>
        <v>120</v>
      </c>
      <c r="L334" s="42">
        <f t="shared" si="38"/>
        <v>0</v>
      </c>
      <c r="M334" s="48"/>
      <c r="N334" s="49"/>
    </row>
    <row r="335" spans="1:14" x14ac:dyDescent="0.25">
      <c r="A335" s="9" t="s">
        <v>717</v>
      </c>
      <c r="B335" s="9" t="s">
        <v>390</v>
      </c>
      <c r="C335" s="11" t="str">
        <f>C290</f>
        <v>m3</v>
      </c>
      <c r="D335" s="10"/>
      <c r="E335" s="41"/>
      <c r="F335" s="42">
        <f t="shared" si="57"/>
        <v>0</v>
      </c>
      <c r="G335" s="41">
        <v>40</v>
      </c>
      <c r="H335" s="42">
        <f t="shared" si="58"/>
        <v>0</v>
      </c>
      <c r="I335" s="41"/>
      <c r="J335" s="42">
        <f t="shared" si="59"/>
        <v>0</v>
      </c>
      <c r="K335" s="41">
        <f t="shared" si="42"/>
        <v>40</v>
      </c>
      <c r="L335" s="42">
        <f t="shared" si="38"/>
        <v>0</v>
      </c>
    </row>
    <row r="336" spans="1:14" x14ac:dyDescent="0.25">
      <c r="A336" s="9"/>
      <c r="B336" s="9"/>
      <c r="C336" s="108"/>
      <c r="D336" s="108"/>
      <c r="E336" s="41"/>
      <c r="F336" s="42"/>
      <c r="G336" s="41"/>
      <c r="H336" s="42"/>
      <c r="I336" s="41"/>
      <c r="J336" s="42"/>
      <c r="K336" s="41"/>
      <c r="L336" s="42" t="str">
        <f t="shared" si="38"/>
        <v/>
      </c>
    </row>
    <row r="337" spans="1:15" ht="7.9" customHeight="1" x14ac:dyDescent="0.25">
      <c r="A337" s="9"/>
      <c r="B337" s="9"/>
      <c r="C337" s="3"/>
      <c r="D337" s="22"/>
      <c r="E337" s="41"/>
      <c r="F337" s="42"/>
      <c r="G337" s="41"/>
      <c r="H337" s="42"/>
      <c r="I337" s="41"/>
      <c r="J337" s="42"/>
      <c r="K337" s="41" t="str">
        <f t="shared" si="34"/>
        <v/>
      </c>
      <c r="L337" s="42" t="str">
        <f t="shared" si="38"/>
        <v/>
      </c>
    </row>
    <row r="338" spans="1:15" ht="15.75" thickBot="1" x14ac:dyDescent="0.3">
      <c r="A338" s="36"/>
      <c r="B338" s="36" t="s">
        <v>18</v>
      </c>
      <c r="C338" s="18"/>
      <c r="D338" s="91"/>
      <c r="E338" s="43"/>
      <c r="F338" s="44">
        <f>SUM(F180:F337)</f>
        <v>0</v>
      </c>
      <c r="G338" s="43"/>
      <c r="H338" s="44">
        <f>SUM(H180:H337)</f>
        <v>0</v>
      </c>
      <c r="I338" s="43"/>
      <c r="J338" s="44">
        <f>SUM(J180:J337)</f>
        <v>0</v>
      </c>
      <c r="K338" s="43"/>
      <c r="L338" s="44">
        <f>SUM(L180:L337)</f>
        <v>0</v>
      </c>
      <c r="M338" s="53"/>
      <c r="O338" s="109"/>
    </row>
    <row r="339" spans="1:15" s="7" customFormat="1" ht="6.2" customHeight="1" thickTop="1" x14ac:dyDescent="0.25">
      <c r="A339" s="9"/>
      <c r="B339" s="9"/>
      <c r="C339" s="3"/>
      <c r="D339" s="22"/>
      <c r="E339" s="41"/>
      <c r="F339" s="42" t="str">
        <f t="shared" ref="F339:H376" si="60">IF(ISBLANK($C339),"",E339*$D339)</f>
        <v/>
      </c>
      <c r="G339" s="41"/>
      <c r="H339" s="42" t="str">
        <f t="shared" si="60"/>
        <v/>
      </c>
      <c r="I339" s="41"/>
      <c r="J339" s="42" t="str">
        <f t="shared" ref="J339:J379" si="61">IF(ISBLANK($C339),"",I339*$D339)</f>
        <v/>
      </c>
      <c r="K339" s="41" t="str">
        <f t="shared" si="34"/>
        <v/>
      </c>
      <c r="L339" s="42" t="str">
        <f t="shared" ref="L339:L350" si="62">IF(ISBLANK($C339),"",K339*$D339)</f>
        <v/>
      </c>
      <c r="M339" s="48"/>
      <c r="N339" s="52"/>
    </row>
    <row r="340" spans="1:15" x14ac:dyDescent="0.25">
      <c r="A340" s="9" t="s">
        <v>718</v>
      </c>
      <c r="B340" s="12" t="s">
        <v>105</v>
      </c>
      <c r="C340" s="3"/>
      <c r="D340" s="22"/>
      <c r="E340" s="41"/>
      <c r="F340" s="42" t="str">
        <f t="shared" si="60"/>
        <v/>
      </c>
      <c r="G340" s="41"/>
      <c r="H340" s="42" t="str">
        <f t="shared" si="60"/>
        <v/>
      </c>
      <c r="I340" s="41"/>
      <c r="J340" s="42" t="str">
        <f t="shared" si="61"/>
        <v/>
      </c>
      <c r="K340" s="41" t="str">
        <f t="shared" si="34"/>
        <v/>
      </c>
      <c r="L340" s="42" t="str">
        <f t="shared" si="62"/>
        <v/>
      </c>
    </row>
    <row r="341" spans="1:15" x14ac:dyDescent="0.25">
      <c r="A341" s="12"/>
      <c r="B341" s="37"/>
      <c r="C341" s="3"/>
      <c r="D341" s="22"/>
      <c r="E341" s="41"/>
      <c r="F341" s="42" t="str">
        <f t="shared" si="60"/>
        <v/>
      </c>
      <c r="G341" s="41"/>
      <c r="H341" s="42" t="str">
        <f t="shared" si="60"/>
        <v/>
      </c>
      <c r="I341" s="41"/>
      <c r="J341" s="42" t="str">
        <f t="shared" si="61"/>
        <v/>
      </c>
      <c r="K341" s="41" t="str">
        <f t="shared" ref="K341:K403" si="63">IF(ISBLANK($C341),"",E341+G341+I341)</f>
        <v/>
      </c>
      <c r="L341" s="42" t="str">
        <f t="shared" si="62"/>
        <v/>
      </c>
    </row>
    <row r="342" spans="1:15" x14ac:dyDescent="0.25">
      <c r="A342" s="9" t="s">
        <v>719</v>
      </c>
      <c r="B342" s="37" t="s">
        <v>235</v>
      </c>
      <c r="C342" s="3"/>
      <c r="D342" s="22"/>
      <c r="E342" s="41"/>
      <c r="F342" s="42" t="str">
        <f t="shared" si="60"/>
        <v/>
      </c>
      <c r="G342" s="41"/>
      <c r="H342" s="42" t="str">
        <f t="shared" si="60"/>
        <v/>
      </c>
      <c r="I342" s="41"/>
      <c r="J342" s="42" t="str">
        <f t="shared" si="61"/>
        <v/>
      </c>
      <c r="K342" s="41" t="str">
        <f t="shared" si="63"/>
        <v/>
      </c>
      <c r="L342" s="42" t="str">
        <f t="shared" si="62"/>
        <v/>
      </c>
    </row>
    <row r="343" spans="1:15" x14ac:dyDescent="0.25">
      <c r="A343" s="9" t="s">
        <v>720</v>
      </c>
      <c r="B343" s="9" t="s">
        <v>73</v>
      </c>
      <c r="C343" s="3" t="s">
        <v>13</v>
      </c>
      <c r="D343" s="22"/>
      <c r="E343" s="41">
        <v>877</v>
      </c>
      <c r="F343" s="42">
        <f t="shared" si="60"/>
        <v>0</v>
      </c>
      <c r="G343" s="41">
        <v>1079</v>
      </c>
      <c r="H343" s="42">
        <f t="shared" si="60"/>
        <v>0</v>
      </c>
      <c r="I343" s="41">
        <v>879</v>
      </c>
      <c r="J343" s="42">
        <f t="shared" si="61"/>
        <v>0</v>
      </c>
      <c r="K343" s="41">
        <f t="shared" si="63"/>
        <v>2835</v>
      </c>
      <c r="L343" s="42">
        <f t="shared" si="62"/>
        <v>0</v>
      </c>
    </row>
    <row r="344" spans="1:15" x14ac:dyDescent="0.25">
      <c r="A344" s="9" t="s">
        <v>721</v>
      </c>
      <c r="B344" s="9" t="s">
        <v>74</v>
      </c>
      <c r="C344" s="3" t="s">
        <v>13</v>
      </c>
      <c r="D344" s="22"/>
      <c r="E344" s="41">
        <v>276</v>
      </c>
      <c r="F344" s="42">
        <f t="shared" si="60"/>
        <v>0</v>
      </c>
      <c r="G344" s="41">
        <v>840</v>
      </c>
      <c r="H344" s="42">
        <f t="shared" si="60"/>
        <v>0</v>
      </c>
      <c r="I344" s="41"/>
      <c r="J344" s="42">
        <f t="shared" si="61"/>
        <v>0</v>
      </c>
      <c r="K344" s="41">
        <f t="shared" si="63"/>
        <v>1116</v>
      </c>
      <c r="L344" s="42">
        <f t="shared" si="62"/>
        <v>0</v>
      </c>
    </row>
    <row r="345" spans="1:15" ht="14.25" customHeight="1" x14ac:dyDescent="0.25">
      <c r="A345" s="9"/>
      <c r="B345" s="9"/>
      <c r="C345" s="3"/>
      <c r="D345" s="22"/>
      <c r="E345" s="41"/>
      <c r="F345" s="42" t="str">
        <f t="shared" si="60"/>
        <v/>
      </c>
      <c r="G345" s="41"/>
      <c r="H345" s="42" t="str">
        <f t="shared" si="60"/>
        <v/>
      </c>
      <c r="I345" s="41"/>
      <c r="J345" s="42" t="str">
        <f t="shared" si="61"/>
        <v/>
      </c>
      <c r="K345" s="41" t="str">
        <f t="shared" si="63"/>
        <v/>
      </c>
      <c r="L345" s="42" t="str">
        <f t="shared" si="62"/>
        <v/>
      </c>
    </row>
    <row r="346" spans="1:15" ht="14.25" customHeight="1" x14ac:dyDescent="0.25">
      <c r="A346" s="9" t="s">
        <v>722</v>
      </c>
      <c r="B346" s="37" t="s">
        <v>236</v>
      </c>
      <c r="C346" s="3"/>
      <c r="D346" s="22"/>
      <c r="E346" s="41"/>
      <c r="F346" s="42" t="str">
        <f t="shared" si="60"/>
        <v/>
      </c>
      <c r="G346" s="41"/>
      <c r="H346" s="42" t="str">
        <f t="shared" si="60"/>
        <v/>
      </c>
      <c r="I346" s="41"/>
      <c r="J346" s="42" t="str">
        <f t="shared" si="61"/>
        <v/>
      </c>
      <c r="K346" s="41" t="str">
        <f t="shared" si="63"/>
        <v/>
      </c>
      <c r="L346" s="42" t="str">
        <f t="shared" si="62"/>
        <v/>
      </c>
    </row>
    <row r="347" spans="1:15" x14ac:dyDescent="0.25">
      <c r="A347" s="9" t="s">
        <v>723</v>
      </c>
      <c r="B347" s="9" t="s">
        <v>106</v>
      </c>
      <c r="C347" s="3" t="s">
        <v>13</v>
      </c>
      <c r="D347" s="22"/>
      <c r="E347" s="41">
        <v>44</v>
      </c>
      <c r="F347" s="42">
        <f t="shared" si="60"/>
        <v>0</v>
      </c>
      <c r="G347" s="41">
        <v>295</v>
      </c>
      <c r="H347" s="42">
        <f t="shared" si="60"/>
        <v>0</v>
      </c>
      <c r="I347" s="41">
        <v>26</v>
      </c>
      <c r="J347" s="42">
        <f t="shared" si="61"/>
        <v>0</v>
      </c>
      <c r="K347" s="41">
        <f t="shared" si="63"/>
        <v>365</v>
      </c>
      <c r="L347" s="42">
        <f t="shared" si="62"/>
        <v>0</v>
      </c>
    </row>
    <row r="348" spans="1:15" x14ac:dyDescent="0.25">
      <c r="A348" s="9"/>
      <c r="B348" s="9"/>
      <c r="C348" s="3"/>
      <c r="D348" s="22"/>
      <c r="E348" s="41"/>
      <c r="F348" s="42" t="str">
        <f t="shared" si="60"/>
        <v/>
      </c>
      <c r="G348" s="41"/>
      <c r="H348" s="42" t="str">
        <f t="shared" si="60"/>
        <v/>
      </c>
      <c r="I348" s="41"/>
      <c r="J348" s="42" t="str">
        <f t="shared" si="61"/>
        <v/>
      </c>
      <c r="K348" s="41" t="str">
        <f t="shared" si="63"/>
        <v/>
      </c>
      <c r="L348" s="42" t="str">
        <f t="shared" si="62"/>
        <v/>
      </c>
    </row>
    <row r="349" spans="1:15" x14ac:dyDescent="0.25">
      <c r="A349" s="9" t="s">
        <v>724</v>
      </c>
      <c r="B349" s="37" t="s">
        <v>237</v>
      </c>
      <c r="C349" s="3"/>
      <c r="D349" s="22"/>
      <c r="E349" s="41"/>
      <c r="F349" s="42" t="str">
        <f t="shared" si="60"/>
        <v/>
      </c>
      <c r="G349" s="41"/>
      <c r="H349" s="42" t="str">
        <f t="shared" si="60"/>
        <v/>
      </c>
      <c r="I349" s="41"/>
      <c r="J349" s="42" t="str">
        <f t="shared" si="61"/>
        <v/>
      </c>
      <c r="K349" s="41" t="str">
        <f t="shared" si="63"/>
        <v/>
      </c>
      <c r="L349" s="42" t="str">
        <f t="shared" si="62"/>
        <v/>
      </c>
    </row>
    <row r="350" spans="1:15" x14ac:dyDescent="0.25">
      <c r="A350" s="9" t="s">
        <v>725</v>
      </c>
      <c r="B350" s="9" t="s">
        <v>79</v>
      </c>
      <c r="C350" s="3" t="s">
        <v>64</v>
      </c>
      <c r="D350" s="22"/>
      <c r="E350" s="41">
        <v>45</v>
      </c>
      <c r="F350" s="42">
        <f t="shared" si="60"/>
        <v>0</v>
      </c>
      <c r="G350" s="41">
        <v>78</v>
      </c>
      <c r="H350" s="42">
        <f t="shared" si="60"/>
        <v>0</v>
      </c>
      <c r="I350" s="41">
        <v>62</v>
      </c>
      <c r="J350" s="42">
        <f t="shared" si="61"/>
        <v>0</v>
      </c>
      <c r="K350" s="41">
        <f t="shared" si="63"/>
        <v>185</v>
      </c>
      <c r="L350" s="42">
        <f t="shared" si="62"/>
        <v>0</v>
      </c>
    </row>
    <row r="351" spans="1:15" x14ac:dyDescent="0.25">
      <c r="A351" s="9" t="s">
        <v>726</v>
      </c>
      <c r="B351" s="9" t="s">
        <v>80</v>
      </c>
      <c r="C351" s="3" t="s">
        <v>64</v>
      </c>
      <c r="D351" s="22"/>
      <c r="E351" s="41"/>
      <c r="F351" s="42" t="s">
        <v>35</v>
      </c>
      <c r="G351" s="41"/>
      <c r="H351" s="42" t="s">
        <v>35</v>
      </c>
      <c r="I351" s="41"/>
      <c r="J351" s="42" t="s">
        <v>35</v>
      </c>
      <c r="K351" s="41">
        <f t="shared" si="63"/>
        <v>0</v>
      </c>
      <c r="L351" s="42" t="s">
        <v>35</v>
      </c>
    </row>
    <row r="352" spans="1:15" s="4" customFormat="1" x14ac:dyDescent="0.25">
      <c r="A352" s="9"/>
      <c r="B352" s="9"/>
      <c r="C352" s="3"/>
      <c r="D352" s="22"/>
      <c r="E352" s="41"/>
      <c r="F352" s="42" t="str">
        <f t="shared" si="60"/>
        <v/>
      </c>
      <c r="G352" s="41"/>
      <c r="H352" s="42" t="str">
        <f t="shared" si="60"/>
        <v/>
      </c>
      <c r="I352" s="41"/>
      <c r="J352" s="42" t="str">
        <f t="shared" si="61"/>
        <v/>
      </c>
      <c r="K352" s="41" t="str">
        <f t="shared" si="63"/>
        <v/>
      </c>
      <c r="L352" s="42" t="str">
        <f t="shared" ref="L352:L359" si="64">IF(ISBLANK($C352),"",K352*$D352)</f>
        <v/>
      </c>
      <c r="M352" s="48"/>
      <c r="N352" s="49"/>
    </row>
    <row r="353" spans="1:14" s="4" customFormat="1" x14ac:dyDescent="0.25">
      <c r="A353" s="9" t="s">
        <v>727</v>
      </c>
      <c r="B353" s="9" t="s">
        <v>336</v>
      </c>
      <c r="C353" s="3" t="s">
        <v>82</v>
      </c>
      <c r="D353" s="22"/>
      <c r="E353" s="41">
        <v>1</v>
      </c>
      <c r="F353" s="42">
        <f>IF(ISBLANK($C353),"",E353*$D353)</f>
        <v>0</v>
      </c>
      <c r="G353" s="41"/>
      <c r="H353" s="42">
        <f>IF(ISBLANK($C353),"",G353*$D353)</f>
        <v>0</v>
      </c>
      <c r="I353" s="41"/>
      <c r="J353" s="42">
        <f>IF(ISBLANK($C353),"",I353*$D353)</f>
        <v>0</v>
      </c>
      <c r="K353" s="41">
        <f>IF(ISBLANK($C353),"",E353+G353+I353)</f>
        <v>1</v>
      </c>
      <c r="L353" s="42">
        <f>IF(ISBLANK($C353),"",K353*$D353)</f>
        <v>0</v>
      </c>
      <c r="M353" s="48"/>
      <c r="N353" s="49"/>
    </row>
    <row r="354" spans="1:14" s="4" customFormat="1" x14ac:dyDescent="0.25">
      <c r="A354" s="9"/>
      <c r="B354" s="9"/>
      <c r="C354" s="3"/>
      <c r="D354" s="22"/>
      <c r="E354" s="41"/>
      <c r="F354" s="42" t="str">
        <f>IF(ISBLANK($C354),"",E354*$D354)</f>
        <v/>
      </c>
      <c r="G354" s="41"/>
      <c r="H354" s="42" t="str">
        <f>IF(ISBLANK($C354),"",G354*$D354)</f>
        <v/>
      </c>
      <c r="I354" s="41"/>
      <c r="J354" s="42" t="str">
        <f>IF(ISBLANK($C354),"",I354*$D354)</f>
        <v/>
      </c>
      <c r="K354" s="41" t="str">
        <f>IF(ISBLANK($C354),"",E354+G354+I354)</f>
        <v/>
      </c>
      <c r="L354" s="42" t="str">
        <f>IF(ISBLANK($C354),"",K354*$D354)</f>
        <v/>
      </c>
      <c r="M354" s="48"/>
      <c r="N354" s="49"/>
    </row>
    <row r="355" spans="1:14" s="4" customFormat="1" x14ac:dyDescent="0.25">
      <c r="A355" s="9" t="s">
        <v>728</v>
      </c>
      <c r="B355" s="9" t="s">
        <v>392</v>
      </c>
      <c r="C355" s="3" t="s">
        <v>64</v>
      </c>
      <c r="D355" s="22"/>
      <c r="E355" s="41">
        <v>39</v>
      </c>
      <c r="F355" s="42">
        <f t="shared" si="60"/>
        <v>0</v>
      </c>
      <c r="G355" s="41">
        <v>142</v>
      </c>
      <c r="H355" s="42">
        <f t="shared" si="60"/>
        <v>0</v>
      </c>
      <c r="I355" s="41"/>
      <c r="J355" s="42">
        <f t="shared" si="61"/>
        <v>0</v>
      </c>
      <c r="K355" s="41">
        <f t="shared" si="63"/>
        <v>181</v>
      </c>
      <c r="L355" s="42">
        <f t="shared" si="64"/>
        <v>0</v>
      </c>
      <c r="M355" s="48"/>
      <c r="N355" s="49"/>
    </row>
    <row r="356" spans="1:14" s="4" customFormat="1" x14ac:dyDescent="0.25">
      <c r="A356" s="9" t="s">
        <v>729</v>
      </c>
      <c r="B356" s="9" t="s">
        <v>393</v>
      </c>
      <c r="C356" s="3" t="s">
        <v>64</v>
      </c>
      <c r="D356" s="22"/>
      <c r="E356" s="41"/>
      <c r="F356" s="42">
        <f t="shared" si="60"/>
        <v>0</v>
      </c>
      <c r="G356" s="41">
        <v>1</v>
      </c>
      <c r="H356" s="42">
        <f t="shared" si="60"/>
        <v>0</v>
      </c>
      <c r="I356" s="41"/>
      <c r="J356" s="42">
        <f t="shared" si="61"/>
        <v>0</v>
      </c>
      <c r="K356" s="41">
        <f t="shared" si="63"/>
        <v>1</v>
      </c>
      <c r="L356" s="42">
        <f t="shared" si="64"/>
        <v>0</v>
      </c>
      <c r="M356" s="48"/>
      <c r="N356" s="49"/>
    </row>
    <row r="357" spans="1:14" s="4" customFormat="1" x14ac:dyDescent="0.25">
      <c r="A357" s="9"/>
      <c r="B357" s="9"/>
      <c r="C357" s="3"/>
      <c r="D357" s="22"/>
      <c r="E357" s="41"/>
      <c r="F357" s="42" t="str">
        <f t="shared" si="60"/>
        <v/>
      </c>
      <c r="G357" s="41"/>
      <c r="H357" s="42" t="str">
        <f t="shared" si="60"/>
        <v/>
      </c>
      <c r="I357" s="41"/>
      <c r="J357" s="42" t="str">
        <f t="shared" si="61"/>
        <v/>
      </c>
      <c r="K357" s="41" t="str">
        <f t="shared" si="63"/>
        <v/>
      </c>
      <c r="L357" s="42" t="str">
        <f t="shared" si="64"/>
        <v/>
      </c>
      <c r="M357" s="48"/>
      <c r="N357" s="49"/>
    </row>
    <row r="358" spans="1:14" s="4" customFormat="1" x14ac:dyDescent="0.25">
      <c r="A358" s="9" t="s">
        <v>730</v>
      </c>
      <c r="B358" s="37" t="s">
        <v>238</v>
      </c>
      <c r="C358" s="3"/>
      <c r="D358" s="22"/>
      <c r="E358" s="41"/>
      <c r="F358" s="42" t="str">
        <f t="shared" si="60"/>
        <v/>
      </c>
      <c r="G358" s="41"/>
      <c r="H358" s="42" t="str">
        <f t="shared" si="60"/>
        <v/>
      </c>
      <c r="I358" s="41"/>
      <c r="J358" s="42" t="str">
        <f t="shared" si="61"/>
        <v/>
      </c>
      <c r="K358" s="41" t="str">
        <f t="shared" si="63"/>
        <v/>
      </c>
      <c r="L358" s="42" t="str">
        <f t="shared" si="64"/>
        <v/>
      </c>
      <c r="M358" s="48"/>
      <c r="N358" s="49"/>
    </row>
    <row r="359" spans="1:14" s="4" customFormat="1" x14ac:dyDescent="0.25">
      <c r="A359" s="9" t="s">
        <v>731</v>
      </c>
      <c r="B359" s="9" t="s">
        <v>426</v>
      </c>
      <c r="C359" s="3" t="s">
        <v>9</v>
      </c>
      <c r="D359" s="22"/>
      <c r="E359" s="41">
        <v>2</v>
      </c>
      <c r="F359" s="42">
        <f t="shared" si="60"/>
        <v>0</v>
      </c>
      <c r="G359" s="41">
        <v>4</v>
      </c>
      <c r="H359" s="42">
        <f t="shared" si="60"/>
        <v>0</v>
      </c>
      <c r="I359" s="41">
        <v>1</v>
      </c>
      <c r="J359" s="42">
        <f t="shared" si="61"/>
        <v>0</v>
      </c>
      <c r="K359" s="41">
        <f t="shared" si="63"/>
        <v>7</v>
      </c>
      <c r="L359" s="42">
        <f t="shared" si="64"/>
        <v>0</v>
      </c>
      <c r="M359" s="48"/>
      <c r="N359" s="49"/>
    </row>
    <row r="360" spans="1:14" s="4" customFormat="1" x14ac:dyDescent="0.25">
      <c r="A360" s="9" t="s">
        <v>732</v>
      </c>
      <c r="B360" s="9" t="s">
        <v>81</v>
      </c>
      <c r="C360" s="3" t="s">
        <v>9</v>
      </c>
      <c r="D360" s="22"/>
      <c r="E360" s="41"/>
      <c r="F360" s="42" t="s">
        <v>35</v>
      </c>
      <c r="G360" s="41"/>
      <c r="H360" s="42" t="s">
        <v>35</v>
      </c>
      <c r="I360" s="41"/>
      <c r="J360" s="42" t="s">
        <v>35</v>
      </c>
      <c r="K360" s="41">
        <f t="shared" si="63"/>
        <v>0</v>
      </c>
      <c r="L360" s="42" t="s">
        <v>35</v>
      </c>
      <c r="M360" s="48"/>
      <c r="N360" s="49"/>
    </row>
    <row r="361" spans="1:14" s="4" customFormat="1" x14ac:dyDescent="0.25">
      <c r="A361" s="9"/>
      <c r="B361" s="9" t="s">
        <v>78</v>
      </c>
      <c r="C361" s="3"/>
      <c r="D361" s="22"/>
      <c r="E361" s="41"/>
      <c r="F361" s="42" t="str">
        <f t="shared" si="60"/>
        <v/>
      </c>
      <c r="G361" s="41"/>
      <c r="H361" s="42" t="str">
        <f t="shared" si="60"/>
        <v/>
      </c>
      <c r="I361" s="41"/>
      <c r="J361" s="42" t="str">
        <f t="shared" si="61"/>
        <v/>
      </c>
      <c r="K361" s="41" t="str">
        <f t="shared" si="63"/>
        <v/>
      </c>
      <c r="L361" s="42" t="str">
        <f t="shared" ref="L361:L379" si="65">IF(ISBLANK($C361),"",K361*$D361)</f>
        <v/>
      </c>
      <c r="M361" s="48"/>
      <c r="N361" s="49"/>
    </row>
    <row r="362" spans="1:14" s="4" customFormat="1" x14ac:dyDescent="0.25">
      <c r="A362" s="9" t="s">
        <v>733</v>
      </c>
      <c r="B362" s="9" t="s">
        <v>91</v>
      </c>
      <c r="C362" s="3" t="s">
        <v>82</v>
      </c>
      <c r="D362" s="22"/>
      <c r="E362" s="41">
        <v>1</v>
      </c>
      <c r="F362" s="42">
        <f t="shared" si="60"/>
        <v>0</v>
      </c>
      <c r="G362" s="41"/>
      <c r="H362" s="42">
        <f t="shared" si="60"/>
        <v>0</v>
      </c>
      <c r="I362" s="41">
        <v>1</v>
      </c>
      <c r="J362" s="42">
        <f t="shared" si="61"/>
        <v>0</v>
      </c>
      <c r="K362" s="41">
        <f t="shared" si="63"/>
        <v>2</v>
      </c>
      <c r="L362" s="42">
        <f t="shared" si="65"/>
        <v>0</v>
      </c>
      <c r="M362" s="48"/>
      <c r="N362" s="49"/>
    </row>
    <row r="363" spans="1:14" s="4" customFormat="1" x14ac:dyDescent="0.25">
      <c r="A363" s="9" t="s">
        <v>734</v>
      </c>
      <c r="B363" s="9" t="s">
        <v>239</v>
      </c>
      <c r="C363" s="3" t="s">
        <v>82</v>
      </c>
      <c r="D363" s="22"/>
      <c r="E363" s="41"/>
      <c r="F363" s="42">
        <f t="shared" si="60"/>
        <v>0</v>
      </c>
      <c r="G363" s="41"/>
      <c r="H363" s="42">
        <f t="shared" si="60"/>
        <v>0</v>
      </c>
      <c r="I363" s="41">
        <v>1</v>
      </c>
      <c r="J363" s="42">
        <f t="shared" si="61"/>
        <v>0</v>
      </c>
      <c r="K363" s="41">
        <f t="shared" si="63"/>
        <v>1</v>
      </c>
      <c r="L363" s="42">
        <f t="shared" si="65"/>
        <v>0</v>
      </c>
      <c r="M363" s="48"/>
      <c r="N363" s="49"/>
    </row>
    <row r="364" spans="1:14" s="4" customFormat="1" x14ac:dyDescent="0.25">
      <c r="A364" s="9"/>
      <c r="B364" s="9" t="s">
        <v>78</v>
      </c>
      <c r="C364" s="3"/>
      <c r="D364" s="22"/>
      <c r="E364" s="41"/>
      <c r="F364" s="42" t="str">
        <f t="shared" si="60"/>
        <v/>
      </c>
      <c r="G364" s="41"/>
      <c r="H364" s="42" t="str">
        <f t="shared" si="60"/>
        <v/>
      </c>
      <c r="I364" s="41"/>
      <c r="J364" s="42" t="str">
        <f t="shared" si="61"/>
        <v/>
      </c>
      <c r="K364" s="41" t="str">
        <f t="shared" si="63"/>
        <v/>
      </c>
      <c r="L364" s="42" t="str">
        <f t="shared" si="65"/>
        <v/>
      </c>
      <c r="M364" s="48"/>
      <c r="N364" s="49"/>
    </row>
    <row r="365" spans="1:14" s="4" customFormat="1" x14ac:dyDescent="0.25">
      <c r="A365" s="9" t="s">
        <v>735</v>
      </c>
      <c r="B365" s="37" t="s">
        <v>240</v>
      </c>
      <c r="C365" s="3"/>
      <c r="D365" s="22"/>
      <c r="E365" s="41"/>
      <c r="F365" s="42" t="str">
        <f t="shared" si="60"/>
        <v/>
      </c>
      <c r="G365" s="41"/>
      <c r="H365" s="42" t="str">
        <f t="shared" si="60"/>
        <v/>
      </c>
      <c r="I365" s="41"/>
      <c r="J365" s="42" t="str">
        <f t="shared" si="61"/>
        <v/>
      </c>
      <c r="K365" s="41" t="str">
        <f t="shared" si="63"/>
        <v/>
      </c>
      <c r="L365" s="42" t="str">
        <f t="shared" si="65"/>
        <v/>
      </c>
      <c r="M365" s="48"/>
      <c r="N365" s="49"/>
    </row>
    <row r="366" spans="1:14" s="4" customFormat="1" x14ac:dyDescent="0.25">
      <c r="A366" s="9" t="s">
        <v>736</v>
      </c>
      <c r="B366" s="9" t="s">
        <v>107</v>
      </c>
      <c r="C366" s="3" t="s">
        <v>64</v>
      </c>
      <c r="D366" s="22"/>
      <c r="E366" s="41">
        <v>39</v>
      </c>
      <c r="F366" s="42">
        <f t="shared" si="60"/>
        <v>0</v>
      </c>
      <c r="G366" s="41">
        <v>72</v>
      </c>
      <c r="H366" s="42">
        <f t="shared" si="60"/>
        <v>0</v>
      </c>
      <c r="I366" s="41">
        <v>62</v>
      </c>
      <c r="J366" s="42">
        <f t="shared" si="61"/>
        <v>0</v>
      </c>
      <c r="K366" s="41">
        <f t="shared" si="63"/>
        <v>173</v>
      </c>
      <c r="L366" s="42">
        <f t="shared" si="65"/>
        <v>0</v>
      </c>
      <c r="M366" s="48"/>
      <c r="N366" s="49"/>
    </row>
    <row r="367" spans="1:14" s="4" customFormat="1" x14ac:dyDescent="0.25">
      <c r="A367" s="9" t="s">
        <v>737</v>
      </c>
      <c r="B367" s="9" t="s">
        <v>108</v>
      </c>
      <c r="C367" s="3" t="s">
        <v>64</v>
      </c>
      <c r="D367" s="22"/>
      <c r="E367" s="41"/>
      <c r="F367" s="42">
        <f t="shared" si="60"/>
        <v>0</v>
      </c>
      <c r="G367" s="41"/>
      <c r="H367" s="42">
        <f t="shared" si="60"/>
        <v>0</v>
      </c>
      <c r="I367" s="41"/>
      <c r="J367" s="42">
        <f t="shared" si="61"/>
        <v>0</v>
      </c>
      <c r="K367" s="41">
        <f t="shared" si="63"/>
        <v>0</v>
      </c>
      <c r="L367" s="42">
        <f t="shared" si="65"/>
        <v>0</v>
      </c>
      <c r="M367" s="48"/>
      <c r="N367" s="49"/>
    </row>
    <row r="368" spans="1:14" s="4" customFormat="1" x14ac:dyDescent="0.25">
      <c r="A368" s="9"/>
      <c r="B368" s="9"/>
      <c r="C368" s="3"/>
      <c r="D368" s="22"/>
      <c r="E368" s="41"/>
      <c r="F368" s="42" t="str">
        <f t="shared" si="60"/>
        <v/>
      </c>
      <c r="G368" s="41"/>
      <c r="H368" s="42" t="str">
        <f t="shared" si="60"/>
        <v/>
      </c>
      <c r="I368" s="41"/>
      <c r="J368" s="42" t="str">
        <f t="shared" si="61"/>
        <v/>
      </c>
      <c r="K368" s="41" t="str">
        <f t="shared" si="63"/>
        <v/>
      </c>
      <c r="L368" s="42" t="str">
        <f t="shared" si="65"/>
        <v/>
      </c>
      <c r="M368" s="48"/>
      <c r="N368" s="49"/>
    </row>
    <row r="369" spans="1:14" s="4" customFormat="1" x14ac:dyDescent="0.25">
      <c r="A369" s="9" t="s">
        <v>738</v>
      </c>
      <c r="B369" s="37" t="s">
        <v>241</v>
      </c>
      <c r="C369" s="3"/>
      <c r="D369" s="22"/>
      <c r="E369" s="41"/>
      <c r="F369" s="42" t="str">
        <f t="shared" si="60"/>
        <v/>
      </c>
      <c r="G369" s="41"/>
      <c r="H369" s="42" t="str">
        <f t="shared" si="60"/>
        <v/>
      </c>
      <c r="I369" s="41"/>
      <c r="J369" s="42" t="str">
        <f t="shared" si="61"/>
        <v/>
      </c>
      <c r="K369" s="41" t="str">
        <f t="shared" si="63"/>
        <v/>
      </c>
      <c r="L369" s="42" t="str">
        <f t="shared" si="65"/>
        <v/>
      </c>
      <c r="M369" s="48"/>
      <c r="N369" s="49"/>
    </row>
    <row r="370" spans="1:14" s="4" customFormat="1" x14ac:dyDescent="0.25">
      <c r="A370" s="9" t="s">
        <v>739</v>
      </c>
      <c r="B370" s="9" t="s">
        <v>107</v>
      </c>
      <c r="C370" s="3" t="s">
        <v>64</v>
      </c>
      <c r="D370" s="22"/>
      <c r="E370" s="41">
        <v>6</v>
      </c>
      <c r="F370" s="42">
        <f t="shared" si="60"/>
        <v>0</v>
      </c>
      <c r="G370" s="41">
        <v>6</v>
      </c>
      <c r="H370" s="42">
        <f t="shared" si="60"/>
        <v>0</v>
      </c>
      <c r="I370" s="41">
        <v>0</v>
      </c>
      <c r="J370" s="42">
        <f t="shared" si="61"/>
        <v>0</v>
      </c>
      <c r="K370" s="41">
        <f t="shared" si="63"/>
        <v>12</v>
      </c>
      <c r="L370" s="42">
        <f t="shared" si="65"/>
        <v>0</v>
      </c>
      <c r="M370" s="48"/>
      <c r="N370" s="49"/>
    </row>
    <row r="371" spans="1:14" s="4" customFormat="1" x14ac:dyDescent="0.25">
      <c r="A371" s="9" t="s">
        <v>740</v>
      </c>
      <c r="B371" s="9" t="s">
        <v>108</v>
      </c>
      <c r="C371" s="3" t="s">
        <v>64</v>
      </c>
      <c r="D371" s="22"/>
      <c r="E371" s="41"/>
      <c r="F371" s="42">
        <f t="shared" si="60"/>
        <v>0</v>
      </c>
      <c r="G371" s="41"/>
      <c r="H371" s="42">
        <f t="shared" si="60"/>
        <v>0</v>
      </c>
      <c r="I371" s="41"/>
      <c r="J371" s="42">
        <f t="shared" si="61"/>
        <v>0</v>
      </c>
      <c r="K371" s="41">
        <f t="shared" si="63"/>
        <v>0</v>
      </c>
      <c r="L371" s="42">
        <f t="shared" si="65"/>
        <v>0</v>
      </c>
      <c r="M371" s="48"/>
      <c r="N371" s="49"/>
    </row>
    <row r="372" spans="1:14" s="4" customFormat="1" x14ac:dyDescent="0.25">
      <c r="A372" s="9"/>
      <c r="B372" s="9"/>
      <c r="C372" s="3"/>
      <c r="D372" s="22"/>
      <c r="E372" s="41"/>
      <c r="F372" s="42" t="str">
        <f t="shared" si="60"/>
        <v/>
      </c>
      <c r="G372" s="41"/>
      <c r="H372" s="42" t="str">
        <f t="shared" si="60"/>
        <v/>
      </c>
      <c r="I372" s="41"/>
      <c r="J372" s="42" t="str">
        <f t="shared" si="61"/>
        <v/>
      </c>
      <c r="K372" s="41" t="str">
        <f t="shared" si="63"/>
        <v/>
      </c>
      <c r="L372" s="42" t="str">
        <f t="shared" si="65"/>
        <v/>
      </c>
      <c r="M372" s="48"/>
      <c r="N372" s="49"/>
    </row>
    <row r="373" spans="1:14" s="4" customFormat="1" x14ac:dyDescent="0.25">
      <c r="A373" s="9" t="s">
        <v>741</v>
      </c>
      <c r="B373" s="37" t="s">
        <v>23</v>
      </c>
      <c r="C373" s="3"/>
      <c r="D373" s="22"/>
      <c r="E373" s="41"/>
      <c r="F373" s="42" t="str">
        <f t="shared" si="60"/>
        <v/>
      </c>
      <c r="G373" s="41"/>
      <c r="H373" s="42" t="str">
        <f t="shared" si="60"/>
        <v/>
      </c>
      <c r="I373" s="41"/>
      <c r="J373" s="42" t="str">
        <f t="shared" si="61"/>
        <v/>
      </c>
      <c r="K373" s="41" t="str">
        <f t="shared" si="63"/>
        <v/>
      </c>
      <c r="L373" s="42" t="str">
        <f t="shared" si="65"/>
        <v/>
      </c>
      <c r="M373" s="48"/>
      <c r="N373" s="49"/>
    </row>
    <row r="374" spans="1:14" s="4" customFormat="1" x14ac:dyDescent="0.25">
      <c r="A374" s="9" t="s">
        <v>742</v>
      </c>
      <c r="B374" s="9" t="s">
        <v>387</v>
      </c>
      <c r="C374" s="3" t="s">
        <v>9</v>
      </c>
      <c r="D374" s="22"/>
      <c r="E374" s="41">
        <v>1887</v>
      </c>
      <c r="F374" s="42">
        <f t="shared" si="60"/>
        <v>0</v>
      </c>
      <c r="G374" s="41">
        <v>3313</v>
      </c>
      <c r="H374" s="42">
        <f t="shared" si="60"/>
        <v>0</v>
      </c>
      <c r="I374" s="41">
        <v>1185</v>
      </c>
      <c r="J374" s="42">
        <f t="shared" si="61"/>
        <v>0</v>
      </c>
      <c r="K374" s="41">
        <f t="shared" si="63"/>
        <v>6385</v>
      </c>
      <c r="L374" s="42">
        <f t="shared" si="65"/>
        <v>0</v>
      </c>
      <c r="M374" s="48"/>
      <c r="N374" s="49"/>
    </row>
    <row r="375" spans="1:14" s="4" customFormat="1" x14ac:dyDescent="0.25">
      <c r="A375" s="9" t="s">
        <v>743</v>
      </c>
      <c r="B375" s="9" t="s">
        <v>15</v>
      </c>
      <c r="C375" s="3" t="s">
        <v>9</v>
      </c>
      <c r="D375" s="22"/>
      <c r="E375" s="41">
        <v>188</v>
      </c>
      <c r="F375" s="42">
        <f t="shared" si="60"/>
        <v>0</v>
      </c>
      <c r="G375" s="41">
        <v>421</v>
      </c>
      <c r="H375" s="42">
        <f t="shared" si="60"/>
        <v>0</v>
      </c>
      <c r="I375" s="41">
        <v>119</v>
      </c>
      <c r="J375" s="42">
        <f t="shared" si="61"/>
        <v>0</v>
      </c>
      <c r="K375" s="41">
        <f t="shared" si="63"/>
        <v>728</v>
      </c>
      <c r="L375" s="42">
        <f t="shared" si="65"/>
        <v>0</v>
      </c>
      <c r="M375" s="48"/>
      <c r="N375" s="49"/>
    </row>
    <row r="376" spans="1:14" s="4" customFormat="1" x14ac:dyDescent="0.25">
      <c r="A376" s="9"/>
      <c r="B376" s="9" t="s">
        <v>78</v>
      </c>
      <c r="C376" s="3"/>
      <c r="D376" s="22"/>
      <c r="E376" s="41"/>
      <c r="F376" s="42" t="str">
        <f t="shared" si="60"/>
        <v/>
      </c>
      <c r="G376" s="41"/>
      <c r="H376" s="42" t="str">
        <f>IF(ISBLANK($C376),"",G376*$D376)</f>
        <v/>
      </c>
      <c r="I376" s="41"/>
      <c r="J376" s="42" t="str">
        <f t="shared" si="61"/>
        <v/>
      </c>
      <c r="K376" s="41" t="str">
        <f t="shared" si="63"/>
        <v/>
      </c>
      <c r="L376" s="42" t="str">
        <f t="shared" si="65"/>
        <v/>
      </c>
      <c r="M376" s="48"/>
      <c r="N376" s="49"/>
    </row>
    <row r="377" spans="1:14" x14ac:dyDescent="0.25">
      <c r="A377" s="9" t="s">
        <v>744</v>
      </c>
      <c r="B377" s="37" t="s">
        <v>109</v>
      </c>
      <c r="C377" s="3"/>
      <c r="D377" s="22"/>
      <c r="E377" s="41"/>
      <c r="F377" s="42" t="str">
        <f>IF(ISBLANK($C377),"",E377*$D377)</f>
        <v/>
      </c>
      <c r="G377" s="41"/>
      <c r="H377" s="42" t="str">
        <f>IF(ISBLANK($C377),"",G377*$D377)</f>
        <v/>
      </c>
      <c r="I377" s="41"/>
      <c r="J377" s="42" t="str">
        <f t="shared" si="61"/>
        <v/>
      </c>
      <c r="K377" s="41" t="str">
        <f t="shared" si="63"/>
        <v/>
      </c>
      <c r="L377" s="42" t="str">
        <f t="shared" si="65"/>
        <v/>
      </c>
    </row>
    <row r="378" spans="1:14" x14ac:dyDescent="0.25">
      <c r="A378" s="9" t="s">
        <v>745</v>
      </c>
      <c r="B378" s="9" t="s">
        <v>394</v>
      </c>
      <c r="C378" s="3" t="s">
        <v>9</v>
      </c>
      <c r="D378" s="22"/>
      <c r="E378" s="41">
        <v>905</v>
      </c>
      <c r="F378" s="42">
        <f>IF(ISBLANK($C378),"",E378*$D378)</f>
        <v>0</v>
      </c>
      <c r="G378" s="41">
        <v>1594</v>
      </c>
      <c r="H378" s="42">
        <f>IF(ISBLANK($C378),"",G378*$D378)</f>
        <v>0</v>
      </c>
      <c r="I378" s="41">
        <v>570</v>
      </c>
      <c r="J378" s="42">
        <f t="shared" si="61"/>
        <v>0</v>
      </c>
      <c r="K378" s="41">
        <f t="shared" si="63"/>
        <v>3069</v>
      </c>
      <c r="L378" s="42">
        <f t="shared" si="65"/>
        <v>0</v>
      </c>
    </row>
    <row r="379" spans="1:14" x14ac:dyDescent="0.25">
      <c r="A379" s="9" t="s">
        <v>746</v>
      </c>
      <c r="B379" s="9" t="s">
        <v>395</v>
      </c>
      <c r="C379" s="3" t="s">
        <v>9</v>
      </c>
      <c r="D379" s="22"/>
      <c r="E379" s="41">
        <v>605</v>
      </c>
      <c r="F379" s="42">
        <f>IF(ISBLANK($C379),"",E379*$D379)</f>
        <v>0</v>
      </c>
      <c r="G379" s="41">
        <v>1061</v>
      </c>
      <c r="H379" s="42">
        <f>IF(ISBLANK($C379),"",G379*$D379)</f>
        <v>0</v>
      </c>
      <c r="I379" s="41">
        <v>380</v>
      </c>
      <c r="J379" s="42">
        <f t="shared" si="61"/>
        <v>0</v>
      </c>
      <c r="K379" s="41">
        <f t="shared" si="63"/>
        <v>2046</v>
      </c>
      <c r="L379" s="42">
        <f t="shared" si="65"/>
        <v>0</v>
      </c>
    </row>
    <row r="380" spans="1:14" x14ac:dyDescent="0.25">
      <c r="A380" s="9"/>
      <c r="B380" s="9"/>
      <c r="C380" s="3"/>
      <c r="D380" s="22"/>
      <c r="E380" s="41"/>
      <c r="F380" s="42"/>
      <c r="G380" s="41"/>
      <c r="H380" s="42"/>
      <c r="I380" s="41"/>
      <c r="J380" s="42"/>
      <c r="K380" s="41"/>
      <c r="L380" s="42"/>
    </row>
    <row r="381" spans="1:14" s="4" customFormat="1" x14ac:dyDescent="0.25">
      <c r="A381" s="9" t="s">
        <v>528</v>
      </c>
      <c r="B381" s="9" t="s">
        <v>213</v>
      </c>
      <c r="C381" s="3" t="s">
        <v>13</v>
      </c>
      <c r="D381" s="22">
        <f>$D$58</f>
        <v>0</v>
      </c>
      <c r="E381" s="41">
        <v>60</v>
      </c>
      <c r="F381" s="42">
        <f>IF(ISBLANK($C381),"",E381*$D381)</f>
        <v>0</v>
      </c>
      <c r="G381" s="41"/>
      <c r="H381" s="42">
        <f>IF(ISBLANK($C381),"",G381*$D381)</f>
        <v>0</v>
      </c>
      <c r="I381" s="41"/>
      <c r="J381" s="42">
        <f>IF(ISBLANK($C381),"",I381*$D381)</f>
        <v>0</v>
      </c>
      <c r="K381" s="41">
        <f>IF(ISBLANK($C381),"",E381+G381+I381)</f>
        <v>60</v>
      </c>
      <c r="L381" s="42">
        <f>IF(ISBLANK($C381),"",K381*$D381)</f>
        <v>0</v>
      </c>
      <c r="M381" s="48"/>
      <c r="N381" s="49"/>
    </row>
    <row r="382" spans="1:14" s="4" customFormat="1" x14ac:dyDescent="0.25">
      <c r="A382" s="9" t="s">
        <v>529</v>
      </c>
      <c r="B382" s="37" t="s">
        <v>181</v>
      </c>
      <c r="C382" s="3"/>
      <c r="D382" s="22"/>
      <c r="E382" s="41"/>
      <c r="F382" s="42" t="str">
        <f>IF(ISBLANK($C382),"",E382*$D382)</f>
        <v/>
      </c>
      <c r="G382" s="41"/>
      <c r="H382" s="42" t="str">
        <f>IF(ISBLANK($C382),"",G382*$D382)</f>
        <v/>
      </c>
      <c r="I382" s="41"/>
      <c r="J382" s="42" t="str">
        <f>IF(ISBLANK($C382),"",I382*$D382)</f>
        <v/>
      </c>
      <c r="K382" s="41" t="str">
        <f>IF(ISBLANK($C382),"",E382+G382+I382)</f>
        <v/>
      </c>
      <c r="L382" s="42" t="str">
        <f>IF(ISBLANK($C382),"",K382*$D382)</f>
        <v/>
      </c>
      <c r="M382" s="48"/>
      <c r="N382" s="49"/>
    </row>
    <row r="383" spans="1:14" s="4" customFormat="1" x14ac:dyDescent="0.25">
      <c r="A383" s="9" t="s">
        <v>530</v>
      </c>
      <c r="B383" s="9" t="s">
        <v>210</v>
      </c>
      <c r="C383" s="3" t="s">
        <v>7</v>
      </c>
      <c r="D383" s="22">
        <f>$D$60</f>
        <v>0</v>
      </c>
      <c r="E383" s="41">
        <v>0</v>
      </c>
      <c r="F383" s="42">
        <f>IF(ISBLANK($C383),"",E383*$D383)</f>
        <v>0</v>
      </c>
      <c r="G383" s="41"/>
      <c r="H383" s="42">
        <f>IF(ISBLANK($C383),"",G383*$D383)</f>
        <v>0</v>
      </c>
      <c r="I383" s="41"/>
      <c r="J383" s="42">
        <f>IF(ISBLANK($C383),"",I383*$D383)</f>
        <v>0</v>
      </c>
      <c r="K383" s="41">
        <f>IF(ISBLANK($C383),"",E383+G383+I383)</f>
        <v>0</v>
      </c>
      <c r="L383" s="42">
        <f>IF(ISBLANK($C383),"",K383*$D383)</f>
        <v>0</v>
      </c>
      <c r="M383" s="48"/>
      <c r="N383" s="49"/>
    </row>
    <row r="384" spans="1:14" s="4" customFormat="1" x14ac:dyDescent="0.25">
      <c r="A384" s="9" t="s">
        <v>531</v>
      </c>
      <c r="B384" s="9" t="s">
        <v>211</v>
      </c>
      <c r="C384" s="3" t="s">
        <v>7</v>
      </c>
      <c r="D384" s="22">
        <f>$D$61</f>
        <v>0</v>
      </c>
      <c r="E384" s="41">
        <v>544</v>
      </c>
      <c r="F384" s="42">
        <f>IF(ISBLANK($C384),"",E384*$D384)</f>
        <v>0</v>
      </c>
      <c r="G384" s="41"/>
      <c r="H384" s="42">
        <f>IF(ISBLANK($C384),"",G384*$D384)</f>
        <v>0</v>
      </c>
      <c r="I384" s="41"/>
      <c r="J384" s="42">
        <f>IF(ISBLANK($C384),"",I384*$D384)</f>
        <v>0</v>
      </c>
      <c r="K384" s="41">
        <f>IF(ISBLANK($C384),"",E384+G384+I384)</f>
        <v>544</v>
      </c>
      <c r="L384" s="42">
        <f>IF(ISBLANK($C384),"",K384*$D384)</f>
        <v>0</v>
      </c>
      <c r="M384" s="48"/>
      <c r="N384" s="49"/>
    </row>
    <row r="385" spans="1:15" ht="7.9" customHeight="1" x14ac:dyDescent="0.25">
      <c r="A385" s="9"/>
      <c r="B385" s="9"/>
      <c r="C385" s="3"/>
      <c r="D385" s="22"/>
      <c r="E385" s="41"/>
      <c r="F385" s="42"/>
      <c r="G385" s="41"/>
      <c r="H385" s="42"/>
      <c r="I385" s="41"/>
      <c r="J385" s="42"/>
      <c r="K385" s="41" t="str">
        <f t="shared" si="63"/>
        <v/>
      </c>
      <c r="L385" s="42"/>
    </row>
    <row r="386" spans="1:15" ht="15.75" thickBot="1" x14ac:dyDescent="0.3">
      <c r="A386" s="36"/>
      <c r="B386" s="36" t="s">
        <v>32</v>
      </c>
      <c r="C386" s="18"/>
      <c r="D386" s="91"/>
      <c r="E386" s="43"/>
      <c r="F386" s="44">
        <f>SUM(F339:F385)</f>
        <v>0</v>
      </c>
      <c r="G386" s="43"/>
      <c r="H386" s="44">
        <f>SUM(H339:H385)</f>
        <v>0</v>
      </c>
      <c r="I386" s="43"/>
      <c r="J386" s="44">
        <f>SUM(J339:J385)</f>
        <v>0</v>
      </c>
      <c r="K386" s="43"/>
      <c r="L386" s="44">
        <f>SUM(L339:L385)</f>
        <v>0</v>
      </c>
      <c r="M386" s="53"/>
      <c r="O386" s="109"/>
    </row>
    <row r="387" spans="1:15" ht="6.2" customHeight="1" thickTop="1" x14ac:dyDescent="0.25">
      <c r="A387" s="12"/>
      <c r="B387" s="35"/>
      <c r="C387" s="5"/>
      <c r="D387" s="19"/>
      <c r="E387" s="40"/>
      <c r="F387" s="42" t="str">
        <f t="shared" ref="F387:F434" si="66">IF(ISBLANK($C387),"",E387*$D387)</f>
        <v/>
      </c>
      <c r="G387" s="40"/>
      <c r="H387" s="42" t="str">
        <f t="shared" ref="H387:H436" si="67">IF(ISBLANK($C387),"",G387*$D387)</f>
        <v/>
      </c>
      <c r="I387" s="40"/>
      <c r="J387" s="42" t="str">
        <f t="shared" ref="J387:J436" si="68">IF(ISBLANK($C387),"",I387*$D387)</f>
        <v/>
      </c>
      <c r="K387" s="41" t="str">
        <f t="shared" si="63"/>
        <v/>
      </c>
      <c r="L387" s="42" t="str">
        <f t="shared" ref="L387:L415" si="69">IF(ISBLANK($C387),"",K387*$D387)</f>
        <v/>
      </c>
    </row>
    <row r="388" spans="1:15" x14ac:dyDescent="0.25">
      <c r="A388" s="9" t="s">
        <v>747</v>
      </c>
      <c r="B388" s="12" t="s">
        <v>110</v>
      </c>
      <c r="C388" s="3"/>
      <c r="D388" s="22"/>
      <c r="E388" s="41"/>
      <c r="F388" s="42" t="str">
        <f t="shared" si="66"/>
        <v/>
      </c>
      <c r="G388" s="41"/>
      <c r="H388" s="42" t="str">
        <f t="shared" si="67"/>
        <v/>
      </c>
      <c r="I388" s="41"/>
      <c r="J388" s="42" t="str">
        <f t="shared" si="68"/>
        <v/>
      </c>
      <c r="K388" s="41" t="str">
        <f t="shared" si="63"/>
        <v/>
      </c>
      <c r="L388" s="42" t="str">
        <f t="shared" si="69"/>
        <v/>
      </c>
    </row>
    <row r="389" spans="1:15" ht="6.95" customHeight="1" x14ac:dyDescent="0.25">
      <c r="A389" s="12"/>
      <c r="B389" s="12"/>
      <c r="C389" s="3"/>
      <c r="D389" s="22"/>
      <c r="E389" s="41"/>
      <c r="F389" s="42" t="str">
        <f t="shared" si="66"/>
        <v/>
      </c>
      <c r="G389" s="41"/>
      <c r="H389" s="42" t="str">
        <f t="shared" si="67"/>
        <v/>
      </c>
      <c r="I389" s="41"/>
      <c r="J389" s="42" t="str">
        <f t="shared" si="68"/>
        <v/>
      </c>
      <c r="K389" s="41" t="str">
        <f t="shared" si="63"/>
        <v/>
      </c>
      <c r="L389" s="42" t="str">
        <f t="shared" si="69"/>
        <v/>
      </c>
    </row>
    <row r="390" spans="1:15" ht="15" customHeight="1" x14ac:dyDescent="0.25">
      <c r="A390" s="9" t="s">
        <v>748</v>
      </c>
      <c r="B390" s="37" t="s">
        <v>232</v>
      </c>
      <c r="C390" s="3"/>
      <c r="D390" s="22"/>
      <c r="E390" s="41"/>
      <c r="F390" s="42" t="str">
        <f t="shared" si="66"/>
        <v/>
      </c>
      <c r="G390" s="41"/>
      <c r="H390" s="42" t="str">
        <f t="shared" si="67"/>
        <v/>
      </c>
      <c r="I390" s="41"/>
      <c r="J390" s="42" t="str">
        <f t="shared" si="68"/>
        <v/>
      </c>
      <c r="K390" s="41" t="str">
        <f t="shared" si="63"/>
        <v/>
      </c>
      <c r="L390" s="42" t="str">
        <f t="shared" si="69"/>
        <v/>
      </c>
    </row>
    <row r="391" spans="1:15" ht="15" customHeight="1" x14ac:dyDescent="0.25">
      <c r="A391" s="9" t="s">
        <v>749</v>
      </c>
      <c r="B391" s="9" t="s">
        <v>142</v>
      </c>
      <c r="C391" s="3" t="s">
        <v>13</v>
      </c>
      <c r="D391" s="22"/>
      <c r="E391" s="41">
        <v>470</v>
      </c>
      <c r="F391" s="42">
        <f t="shared" si="66"/>
        <v>0</v>
      </c>
      <c r="G391" s="41">
        <v>1045</v>
      </c>
      <c r="H391" s="42">
        <f t="shared" si="67"/>
        <v>0</v>
      </c>
      <c r="I391" s="41"/>
      <c r="J391" s="42">
        <f t="shared" si="68"/>
        <v>0</v>
      </c>
      <c r="K391" s="41">
        <f t="shared" si="63"/>
        <v>1515</v>
      </c>
      <c r="L391" s="42">
        <f t="shared" si="69"/>
        <v>0</v>
      </c>
    </row>
    <row r="392" spans="1:15" ht="15" customHeight="1" x14ac:dyDescent="0.25">
      <c r="A392" s="9" t="s">
        <v>750</v>
      </c>
      <c r="B392" s="9" t="s">
        <v>143</v>
      </c>
      <c r="C392" s="3" t="s">
        <v>13</v>
      </c>
      <c r="D392" s="22"/>
      <c r="E392" s="41"/>
      <c r="F392" s="42">
        <f t="shared" si="66"/>
        <v>0</v>
      </c>
      <c r="G392" s="41">
        <v>2</v>
      </c>
      <c r="H392" s="42">
        <f t="shared" si="67"/>
        <v>0</v>
      </c>
      <c r="I392" s="41"/>
      <c r="J392" s="42">
        <f t="shared" si="68"/>
        <v>0</v>
      </c>
      <c r="K392" s="41">
        <f t="shared" si="63"/>
        <v>2</v>
      </c>
      <c r="L392" s="42">
        <f t="shared" si="69"/>
        <v>0</v>
      </c>
    </row>
    <row r="393" spans="1:15" x14ac:dyDescent="0.25">
      <c r="A393" s="9"/>
      <c r="B393" s="9"/>
      <c r="C393" s="3"/>
      <c r="D393" s="22"/>
      <c r="E393" s="41"/>
      <c r="F393" s="42" t="str">
        <f t="shared" si="66"/>
        <v/>
      </c>
      <c r="G393" s="41"/>
      <c r="H393" s="42" t="str">
        <f t="shared" si="67"/>
        <v/>
      </c>
      <c r="I393" s="41"/>
      <c r="J393" s="42" t="str">
        <f t="shared" si="68"/>
        <v/>
      </c>
      <c r="K393" s="41" t="str">
        <f t="shared" si="63"/>
        <v/>
      </c>
      <c r="L393" s="42" t="str">
        <f t="shared" si="69"/>
        <v/>
      </c>
    </row>
    <row r="394" spans="1:15" x14ac:dyDescent="0.25">
      <c r="A394" s="9" t="s">
        <v>751</v>
      </c>
      <c r="B394" s="37" t="s">
        <v>233</v>
      </c>
      <c r="C394" s="3"/>
      <c r="D394" s="22"/>
      <c r="E394" s="41"/>
      <c r="F394" s="42" t="str">
        <f t="shared" si="66"/>
        <v/>
      </c>
      <c r="G394" s="41"/>
      <c r="H394" s="42" t="str">
        <f t="shared" si="67"/>
        <v/>
      </c>
      <c r="I394" s="41"/>
      <c r="J394" s="42" t="str">
        <f t="shared" si="68"/>
        <v/>
      </c>
      <c r="K394" s="41" t="str">
        <f t="shared" si="63"/>
        <v/>
      </c>
      <c r="L394" s="42" t="str">
        <f t="shared" si="69"/>
        <v/>
      </c>
    </row>
    <row r="395" spans="1:15" x14ac:dyDescent="0.25">
      <c r="A395" s="9" t="s">
        <v>752</v>
      </c>
      <c r="B395" s="9" t="s">
        <v>42</v>
      </c>
      <c r="C395" s="3" t="s">
        <v>13</v>
      </c>
      <c r="D395" s="22"/>
      <c r="E395" s="41">
        <v>555</v>
      </c>
      <c r="F395" s="42">
        <f t="shared" si="66"/>
        <v>0</v>
      </c>
      <c r="G395" s="41">
        <v>293</v>
      </c>
      <c r="H395" s="42">
        <f t="shared" si="67"/>
        <v>0</v>
      </c>
      <c r="I395" s="41"/>
      <c r="J395" s="42">
        <f t="shared" si="68"/>
        <v>0</v>
      </c>
      <c r="K395" s="41">
        <f t="shared" si="63"/>
        <v>848</v>
      </c>
      <c r="L395" s="42">
        <f t="shared" si="69"/>
        <v>0</v>
      </c>
    </row>
    <row r="396" spans="1:15" x14ac:dyDescent="0.25">
      <c r="A396" s="9" t="s">
        <v>753</v>
      </c>
      <c r="B396" s="9" t="s">
        <v>43</v>
      </c>
      <c r="C396" s="3" t="s">
        <v>13</v>
      </c>
      <c r="D396" s="22"/>
      <c r="E396" s="41">
        <v>280</v>
      </c>
      <c r="F396" s="42">
        <f t="shared" si="66"/>
        <v>0</v>
      </c>
      <c r="G396" s="41">
        <v>0</v>
      </c>
      <c r="H396" s="42">
        <f t="shared" si="67"/>
        <v>0</v>
      </c>
      <c r="I396" s="41"/>
      <c r="J396" s="42">
        <f t="shared" si="68"/>
        <v>0</v>
      </c>
      <c r="K396" s="41">
        <f t="shared" si="63"/>
        <v>280</v>
      </c>
      <c r="L396" s="42">
        <f t="shared" si="69"/>
        <v>0</v>
      </c>
    </row>
    <row r="397" spans="1:15" x14ac:dyDescent="0.25">
      <c r="A397" s="9" t="s">
        <v>754</v>
      </c>
      <c r="B397" s="9" t="s">
        <v>44</v>
      </c>
      <c r="C397" s="3" t="s">
        <v>13</v>
      </c>
      <c r="D397" s="22"/>
      <c r="E397" s="41">
        <v>110</v>
      </c>
      <c r="F397" s="42">
        <f t="shared" si="66"/>
        <v>0</v>
      </c>
      <c r="G397" s="41">
        <v>1049</v>
      </c>
      <c r="H397" s="42">
        <f t="shared" si="67"/>
        <v>0</v>
      </c>
      <c r="I397" s="41">
        <v>265</v>
      </c>
      <c r="J397" s="42">
        <f t="shared" si="68"/>
        <v>0</v>
      </c>
      <c r="K397" s="41">
        <f t="shared" si="63"/>
        <v>1424</v>
      </c>
      <c r="L397" s="42">
        <f t="shared" si="69"/>
        <v>0</v>
      </c>
    </row>
    <row r="398" spans="1:15" s="4" customFormat="1" x14ac:dyDescent="0.25">
      <c r="A398" s="9" t="s">
        <v>755</v>
      </c>
      <c r="B398" s="9" t="s">
        <v>45</v>
      </c>
      <c r="C398" s="3" t="s">
        <v>13</v>
      </c>
      <c r="D398" s="22"/>
      <c r="E398" s="41"/>
      <c r="F398" s="42">
        <f t="shared" si="66"/>
        <v>0</v>
      </c>
      <c r="G398" s="41"/>
      <c r="H398" s="42">
        <f t="shared" si="67"/>
        <v>0</v>
      </c>
      <c r="I398" s="41"/>
      <c r="J398" s="42">
        <f t="shared" si="68"/>
        <v>0</v>
      </c>
      <c r="K398" s="41">
        <f t="shared" si="63"/>
        <v>0</v>
      </c>
      <c r="L398" s="42">
        <f t="shared" si="69"/>
        <v>0</v>
      </c>
      <c r="M398" s="48"/>
      <c r="N398" s="49"/>
    </row>
    <row r="399" spans="1:15" s="4" customFormat="1" x14ac:dyDescent="0.25">
      <c r="A399" s="9"/>
      <c r="B399" s="9"/>
      <c r="C399" s="3"/>
      <c r="D399" s="22"/>
      <c r="E399" s="41"/>
      <c r="F399" s="42" t="str">
        <f t="shared" si="66"/>
        <v/>
      </c>
      <c r="G399" s="41"/>
      <c r="H399" s="42" t="str">
        <f t="shared" si="67"/>
        <v/>
      </c>
      <c r="I399" s="41"/>
      <c r="J399" s="42" t="str">
        <f t="shared" si="68"/>
        <v/>
      </c>
      <c r="K399" s="41" t="str">
        <f t="shared" si="63"/>
        <v/>
      </c>
      <c r="L399" s="42" t="str">
        <f t="shared" si="69"/>
        <v/>
      </c>
      <c r="M399" s="48"/>
      <c r="N399" s="49"/>
    </row>
    <row r="400" spans="1:15" s="4" customFormat="1" x14ac:dyDescent="0.25">
      <c r="A400" s="9" t="s">
        <v>756</v>
      </c>
      <c r="B400" s="9" t="s">
        <v>144</v>
      </c>
      <c r="C400" s="3" t="s">
        <v>13</v>
      </c>
      <c r="D400" s="22"/>
      <c r="E400" s="41"/>
      <c r="F400" s="42">
        <f t="shared" si="66"/>
        <v>0</v>
      </c>
      <c r="G400" s="41">
        <v>15</v>
      </c>
      <c r="H400" s="42">
        <f t="shared" si="67"/>
        <v>0</v>
      </c>
      <c r="I400" s="41"/>
      <c r="J400" s="42">
        <f t="shared" si="68"/>
        <v>0</v>
      </c>
      <c r="K400" s="41">
        <f t="shared" si="63"/>
        <v>15</v>
      </c>
      <c r="L400" s="42">
        <f t="shared" si="69"/>
        <v>0</v>
      </c>
      <c r="M400" s="48"/>
      <c r="N400" s="49"/>
    </row>
    <row r="401" spans="1:14" s="4" customFormat="1" x14ac:dyDescent="0.25">
      <c r="A401" s="9" t="s">
        <v>757</v>
      </c>
      <c r="B401" s="9" t="s">
        <v>334</v>
      </c>
      <c r="C401" s="3" t="s">
        <v>13</v>
      </c>
      <c r="D401" s="22"/>
      <c r="E401" s="41"/>
      <c r="F401" s="42">
        <f>IF(ISBLANK($C401),"",E401*$D401)</f>
        <v>0</v>
      </c>
      <c r="G401" s="41">
        <v>15</v>
      </c>
      <c r="H401" s="42">
        <f>IF(ISBLANK($C401),"",G401*$D401)</f>
        <v>0</v>
      </c>
      <c r="I401" s="41"/>
      <c r="J401" s="42">
        <f>IF(ISBLANK($C401),"",I401*$D401)</f>
        <v>0</v>
      </c>
      <c r="K401" s="41">
        <f>IF(ISBLANK($C401),"",E401+G401+I401)</f>
        <v>15</v>
      </c>
      <c r="L401" s="42">
        <f>IF(ISBLANK($C401),"",K401*$D401)</f>
        <v>0</v>
      </c>
      <c r="M401" s="48"/>
      <c r="N401" s="49"/>
    </row>
    <row r="402" spans="1:14" s="4" customFormat="1" x14ac:dyDescent="0.25">
      <c r="A402" s="9"/>
      <c r="B402" s="9"/>
      <c r="C402" s="3"/>
      <c r="D402" s="22"/>
      <c r="E402" s="41"/>
      <c r="F402" s="42" t="str">
        <f>IF(ISBLANK($C402),"",E402*$D402)</f>
        <v/>
      </c>
      <c r="G402" s="41"/>
      <c r="H402" s="42" t="str">
        <f>IF(ISBLANK($C402),"",G402*$D402)</f>
        <v/>
      </c>
      <c r="I402" s="41"/>
      <c r="J402" s="42" t="str">
        <f>IF(ISBLANK($C402),"",I402*$D402)</f>
        <v/>
      </c>
      <c r="K402" s="41" t="str">
        <f>IF(ISBLANK($C402),"",E402+G402+I402)</f>
        <v/>
      </c>
      <c r="L402" s="42" t="str">
        <f>IF(ISBLANK($C402),"",K402*$D402)</f>
        <v/>
      </c>
      <c r="M402" s="48"/>
      <c r="N402" s="49"/>
    </row>
    <row r="403" spans="1:14" s="4" customFormat="1" x14ac:dyDescent="0.25">
      <c r="A403" s="9" t="s">
        <v>758</v>
      </c>
      <c r="B403" s="9" t="s">
        <v>49</v>
      </c>
      <c r="C403" s="3" t="s">
        <v>13</v>
      </c>
      <c r="D403" s="22"/>
      <c r="E403" s="41">
        <v>350</v>
      </c>
      <c r="F403" s="42">
        <f t="shared" si="66"/>
        <v>0</v>
      </c>
      <c r="G403" s="41">
        <v>633</v>
      </c>
      <c r="H403" s="42">
        <f t="shared" si="67"/>
        <v>0</v>
      </c>
      <c r="I403" s="41"/>
      <c r="J403" s="42">
        <f t="shared" si="68"/>
        <v>0</v>
      </c>
      <c r="K403" s="41">
        <f t="shared" si="63"/>
        <v>983</v>
      </c>
      <c r="L403" s="42">
        <f t="shared" si="69"/>
        <v>0</v>
      </c>
      <c r="M403" s="48"/>
      <c r="N403" s="49"/>
    </row>
    <row r="404" spans="1:14" s="4" customFormat="1" x14ac:dyDescent="0.25">
      <c r="A404" s="9"/>
      <c r="B404" s="9"/>
      <c r="C404" s="3"/>
      <c r="D404" s="22"/>
      <c r="E404" s="41"/>
      <c r="F404" s="42" t="str">
        <f t="shared" si="66"/>
        <v/>
      </c>
      <c r="G404" s="41"/>
      <c r="H404" s="42" t="str">
        <f t="shared" si="67"/>
        <v/>
      </c>
      <c r="I404" s="41"/>
      <c r="J404" s="42" t="str">
        <f t="shared" si="68"/>
        <v/>
      </c>
      <c r="K404" s="41" t="str">
        <f t="shared" ref="K404:K442" si="70">IF(ISBLANK($C404),"",E404+G404+I404)</f>
        <v/>
      </c>
      <c r="L404" s="42" t="str">
        <f t="shared" si="69"/>
        <v/>
      </c>
      <c r="M404" s="48"/>
      <c r="N404" s="49"/>
    </row>
    <row r="405" spans="1:14" s="4" customFormat="1" x14ac:dyDescent="0.25">
      <c r="A405" s="9" t="s">
        <v>759</v>
      </c>
      <c r="B405" s="9" t="s">
        <v>47</v>
      </c>
      <c r="C405" s="3" t="s">
        <v>2</v>
      </c>
      <c r="D405" s="22"/>
      <c r="E405" s="41">
        <v>4</v>
      </c>
      <c r="F405" s="42">
        <f t="shared" si="66"/>
        <v>0</v>
      </c>
      <c r="G405" s="41">
        <v>5</v>
      </c>
      <c r="H405" s="42">
        <f t="shared" si="67"/>
        <v>0</v>
      </c>
      <c r="I405" s="41">
        <v>1</v>
      </c>
      <c r="J405" s="42">
        <f t="shared" si="68"/>
        <v>0</v>
      </c>
      <c r="K405" s="41">
        <f t="shared" si="70"/>
        <v>10</v>
      </c>
      <c r="L405" s="42">
        <f t="shared" si="69"/>
        <v>0</v>
      </c>
      <c r="M405" s="48"/>
      <c r="N405" s="49"/>
    </row>
    <row r="406" spans="1:14" s="4" customFormat="1" x14ac:dyDescent="0.25">
      <c r="A406" s="9" t="s">
        <v>760</v>
      </c>
      <c r="B406" s="9" t="s">
        <v>396</v>
      </c>
      <c r="C406" s="3" t="s">
        <v>2</v>
      </c>
      <c r="D406" s="22"/>
      <c r="E406" s="41"/>
      <c r="F406" s="42">
        <f t="shared" si="66"/>
        <v>0</v>
      </c>
      <c r="G406" s="41">
        <v>1</v>
      </c>
      <c r="H406" s="42">
        <f t="shared" si="67"/>
        <v>0</v>
      </c>
      <c r="I406" s="41"/>
      <c r="J406" s="42">
        <f t="shared" ref="J406" si="71">IF(ISBLANK($C406),"",I406*$D406)</f>
        <v>0</v>
      </c>
      <c r="K406" s="41">
        <f t="shared" ref="K406" si="72">IF(ISBLANK($C406),"",E406+G406+I406)</f>
        <v>1</v>
      </c>
      <c r="L406" s="42">
        <f t="shared" ref="L406" si="73">IF(ISBLANK($C406),"",K406*$D406)</f>
        <v>0</v>
      </c>
      <c r="M406" s="48"/>
      <c r="N406" s="49"/>
    </row>
    <row r="407" spans="1:14" s="4" customFormat="1" x14ac:dyDescent="0.25">
      <c r="A407" s="9"/>
      <c r="B407" s="9"/>
      <c r="C407" s="3"/>
      <c r="D407" s="22"/>
      <c r="E407" s="41"/>
      <c r="F407" s="42" t="str">
        <f t="shared" si="66"/>
        <v/>
      </c>
      <c r="G407" s="41"/>
      <c r="H407" s="42" t="str">
        <f t="shared" si="67"/>
        <v/>
      </c>
      <c r="I407" s="41"/>
      <c r="J407" s="42" t="str">
        <f t="shared" si="68"/>
        <v/>
      </c>
      <c r="K407" s="41" t="str">
        <f t="shared" si="70"/>
        <v/>
      </c>
      <c r="L407" s="42" t="str">
        <f t="shared" si="69"/>
        <v/>
      </c>
      <c r="M407" s="48"/>
      <c r="N407" s="49"/>
    </row>
    <row r="408" spans="1:14" s="4" customFormat="1" x14ac:dyDescent="0.25">
      <c r="A408" s="9" t="s">
        <v>761</v>
      </c>
      <c r="B408" s="9" t="s">
        <v>19</v>
      </c>
      <c r="C408" s="3" t="s">
        <v>2</v>
      </c>
      <c r="D408" s="22"/>
      <c r="E408" s="41">
        <v>5</v>
      </c>
      <c r="F408" s="42">
        <f t="shared" si="66"/>
        <v>0</v>
      </c>
      <c r="G408" s="41">
        <v>5</v>
      </c>
      <c r="H408" s="42">
        <f t="shared" si="67"/>
        <v>0</v>
      </c>
      <c r="I408" s="41"/>
      <c r="J408" s="42">
        <f t="shared" si="68"/>
        <v>0</v>
      </c>
      <c r="K408" s="41">
        <f t="shared" si="70"/>
        <v>10</v>
      </c>
      <c r="L408" s="42">
        <f t="shared" si="69"/>
        <v>0</v>
      </c>
      <c r="M408" s="48"/>
      <c r="N408" s="49"/>
    </row>
    <row r="409" spans="1:14" s="4" customFormat="1" x14ac:dyDescent="0.25">
      <c r="A409" s="9"/>
      <c r="B409" s="9"/>
      <c r="C409" s="3"/>
      <c r="D409" s="22"/>
      <c r="E409" s="41"/>
      <c r="F409" s="42" t="str">
        <f t="shared" si="66"/>
        <v/>
      </c>
      <c r="G409" s="41"/>
      <c r="H409" s="42" t="str">
        <f t="shared" si="67"/>
        <v/>
      </c>
      <c r="I409" s="41"/>
      <c r="J409" s="42" t="str">
        <f t="shared" si="68"/>
        <v/>
      </c>
      <c r="K409" s="41" t="str">
        <f t="shared" si="70"/>
        <v/>
      </c>
      <c r="L409" s="42" t="str">
        <f t="shared" si="69"/>
        <v/>
      </c>
      <c r="M409" s="48"/>
      <c r="N409" s="49"/>
    </row>
    <row r="410" spans="1:14" s="4" customFormat="1" x14ac:dyDescent="0.25">
      <c r="A410" s="9" t="s">
        <v>762</v>
      </c>
      <c r="B410" s="9" t="s">
        <v>46</v>
      </c>
      <c r="C410" s="3" t="s">
        <v>2</v>
      </c>
      <c r="D410" s="22"/>
      <c r="E410" s="41">
        <v>2</v>
      </c>
      <c r="F410" s="42">
        <f t="shared" si="66"/>
        <v>0</v>
      </c>
      <c r="G410" s="41">
        <v>3</v>
      </c>
      <c r="H410" s="42">
        <f t="shared" si="67"/>
        <v>0</v>
      </c>
      <c r="I410" s="41"/>
      <c r="J410" s="42">
        <f t="shared" si="68"/>
        <v>0</v>
      </c>
      <c r="K410" s="41">
        <f t="shared" si="70"/>
        <v>5</v>
      </c>
      <c r="L410" s="42">
        <f t="shared" si="69"/>
        <v>0</v>
      </c>
      <c r="M410" s="48"/>
      <c r="N410" s="49"/>
    </row>
    <row r="411" spans="1:14" s="4" customFormat="1" x14ac:dyDescent="0.25">
      <c r="A411" s="9"/>
      <c r="B411" s="9"/>
      <c r="C411" s="3"/>
      <c r="D411" s="22"/>
      <c r="E411" s="41"/>
      <c r="F411" s="42" t="str">
        <f t="shared" si="66"/>
        <v/>
      </c>
      <c r="G411" s="41"/>
      <c r="H411" s="42" t="str">
        <f t="shared" si="67"/>
        <v/>
      </c>
      <c r="I411" s="41"/>
      <c r="J411" s="42" t="str">
        <f t="shared" si="68"/>
        <v/>
      </c>
      <c r="K411" s="41" t="str">
        <f t="shared" si="70"/>
        <v/>
      </c>
      <c r="L411" s="42" t="str">
        <f t="shared" si="69"/>
        <v/>
      </c>
      <c r="M411" s="48"/>
      <c r="N411" s="49"/>
    </row>
    <row r="412" spans="1:14" s="4" customFormat="1" x14ac:dyDescent="0.25">
      <c r="A412" s="9" t="s">
        <v>763</v>
      </c>
      <c r="B412" s="37" t="s">
        <v>397</v>
      </c>
      <c r="C412" s="3"/>
      <c r="D412" s="22"/>
      <c r="E412" s="41"/>
      <c r="F412" s="42" t="str">
        <f t="shared" si="66"/>
        <v/>
      </c>
      <c r="G412" s="41"/>
      <c r="H412" s="42" t="str">
        <f t="shared" si="67"/>
        <v/>
      </c>
      <c r="I412" s="41"/>
      <c r="J412" s="42" t="str">
        <f t="shared" si="68"/>
        <v/>
      </c>
      <c r="K412" s="41" t="str">
        <f t="shared" si="70"/>
        <v/>
      </c>
      <c r="L412" s="42" t="str">
        <f t="shared" si="69"/>
        <v/>
      </c>
      <c r="M412" s="48"/>
      <c r="N412" s="49"/>
    </row>
    <row r="413" spans="1:14" s="4" customFormat="1" x14ac:dyDescent="0.25">
      <c r="A413" s="9" t="s">
        <v>764</v>
      </c>
      <c r="B413" s="9" t="s">
        <v>94</v>
      </c>
      <c r="C413" s="3" t="s">
        <v>2</v>
      </c>
      <c r="D413" s="22"/>
      <c r="E413" s="41">
        <v>1</v>
      </c>
      <c r="F413" s="42">
        <f t="shared" si="66"/>
        <v>0</v>
      </c>
      <c r="G413" s="41">
        <v>1</v>
      </c>
      <c r="H413" s="42">
        <f t="shared" si="67"/>
        <v>0</v>
      </c>
      <c r="I413" s="41"/>
      <c r="J413" s="42">
        <f t="shared" si="68"/>
        <v>0</v>
      </c>
      <c r="K413" s="41">
        <f t="shared" si="70"/>
        <v>2</v>
      </c>
      <c r="L413" s="42">
        <f t="shared" si="69"/>
        <v>0</v>
      </c>
      <c r="M413" s="48"/>
      <c r="N413" s="49"/>
    </row>
    <row r="414" spans="1:14" s="4" customFormat="1" x14ac:dyDescent="0.25">
      <c r="A414" s="9" t="s">
        <v>765</v>
      </c>
      <c r="B414" s="9" t="s">
        <v>95</v>
      </c>
      <c r="C414" s="3" t="s">
        <v>2</v>
      </c>
      <c r="D414" s="22"/>
      <c r="E414" s="41">
        <v>2</v>
      </c>
      <c r="F414" s="42">
        <f t="shared" si="66"/>
        <v>0</v>
      </c>
      <c r="G414" s="41"/>
      <c r="H414" s="42">
        <f t="shared" si="67"/>
        <v>0</v>
      </c>
      <c r="I414" s="41"/>
      <c r="J414" s="42">
        <f t="shared" si="68"/>
        <v>0</v>
      </c>
      <c r="K414" s="41">
        <f t="shared" si="70"/>
        <v>2</v>
      </c>
      <c r="L414" s="42">
        <f t="shared" si="69"/>
        <v>0</v>
      </c>
      <c r="M414" s="48"/>
      <c r="N414" s="49"/>
    </row>
    <row r="415" spans="1:14" s="4" customFormat="1" x14ac:dyDescent="0.25">
      <c r="A415" s="9" t="s">
        <v>766</v>
      </c>
      <c r="B415" s="9" t="s">
        <v>96</v>
      </c>
      <c r="C415" s="3" t="s">
        <v>2</v>
      </c>
      <c r="D415" s="22"/>
      <c r="E415" s="41"/>
      <c r="F415" s="42">
        <f t="shared" si="66"/>
        <v>0</v>
      </c>
      <c r="G415" s="41">
        <v>5</v>
      </c>
      <c r="H415" s="42">
        <f t="shared" si="67"/>
        <v>0</v>
      </c>
      <c r="I415" s="41"/>
      <c r="J415" s="42">
        <f t="shared" si="68"/>
        <v>0</v>
      </c>
      <c r="K415" s="41">
        <f t="shared" si="70"/>
        <v>5</v>
      </c>
      <c r="L415" s="42">
        <f t="shared" si="69"/>
        <v>0</v>
      </c>
      <c r="M415" s="48"/>
      <c r="N415" s="49"/>
    </row>
    <row r="416" spans="1:14" s="4" customFormat="1" x14ac:dyDescent="0.25">
      <c r="A416" s="9" t="s">
        <v>767</v>
      </c>
      <c r="B416" s="9" t="s">
        <v>97</v>
      </c>
      <c r="C416" s="3" t="s">
        <v>2</v>
      </c>
      <c r="D416" s="22"/>
      <c r="E416" s="41"/>
      <c r="F416" s="42" t="s">
        <v>35</v>
      </c>
      <c r="G416" s="41"/>
      <c r="H416" s="42" t="s">
        <v>35</v>
      </c>
      <c r="I416" s="41"/>
      <c r="J416" s="42" t="s">
        <v>35</v>
      </c>
      <c r="K416" s="41">
        <f t="shared" si="70"/>
        <v>0</v>
      </c>
      <c r="L416" s="42" t="s">
        <v>35</v>
      </c>
      <c r="M416" s="48"/>
      <c r="N416" s="49"/>
    </row>
    <row r="417" spans="1:14" s="4" customFormat="1" x14ac:dyDescent="0.25">
      <c r="A417" s="9"/>
      <c r="B417" s="9"/>
      <c r="C417" s="3"/>
      <c r="D417" s="22"/>
      <c r="E417" s="41"/>
      <c r="F417" s="42" t="str">
        <f t="shared" si="66"/>
        <v/>
      </c>
      <c r="G417" s="41"/>
      <c r="H417" s="42" t="str">
        <f t="shared" si="67"/>
        <v/>
      </c>
      <c r="I417" s="41"/>
      <c r="J417" s="42" t="str">
        <f t="shared" si="68"/>
        <v/>
      </c>
      <c r="K417" s="41" t="str">
        <f t="shared" si="70"/>
        <v/>
      </c>
      <c r="L417" s="42" t="str">
        <f>IF(ISBLANK($C417),"",K417*$D417)</f>
        <v/>
      </c>
      <c r="M417" s="48"/>
      <c r="N417" s="49"/>
    </row>
    <row r="418" spans="1:14" s="4" customFormat="1" x14ac:dyDescent="0.25">
      <c r="A418" s="9" t="s">
        <v>768</v>
      </c>
      <c r="B418" s="37" t="s">
        <v>234</v>
      </c>
      <c r="C418" s="3"/>
      <c r="D418" s="22"/>
      <c r="E418" s="41"/>
      <c r="F418" s="42" t="str">
        <f t="shared" si="66"/>
        <v/>
      </c>
      <c r="G418" s="41"/>
      <c r="H418" s="42" t="str">
        <f t="shared" si="67"/>
        <v/>
      </c>
      <c r="I418" s="41"/>
      <c r="J418" s="42" t="str">
        <f t="shared" si="68"/>
        <v/>
      </c>
      <c r="K418" s="41" t="str">
        <f t="shared" si="70"/>
        <v/>
      </c>
      <c r="L418" s="42" t="str">
        <f>IF(ISBLANK($C418),"",K418*$D418)</f>
        <v/>
      </c>
      <c r="M418" s="48"/>
      <c r="N418" s="49"/>
    </row>
    <row r="419" spans="1:14" s="4" customFormat="1" x14ac:dyDescent="0.25">
      <c r="A419" s="9" t="s">
        <v>769</v>
      </c>
      <c r="B419" s="9" t="s">
        <v>98</v>
      </c>
      <c r="C419" s="3" t="s">
        <v>2</v>
      </c>
      <c r="D419" s="22"/>
      <c r="E419" s="41">
        <v>26</v>
      </c>
      <c r="F419" s="42">
        <f t="shared" si="66"/>
        <v>0</v>
      </c>
      <c r="G419" s="41">
        <v>40</v>
      </c>
      <c r="H419" s="42">
        <f t="shared" si="67"/>
        <v>0</v>
      </c>
      <c r="I419" s="41"/>
      <c r="J419" s="42">
        <f t="shared" si="68"/>
        <v>0</v>
      </c>
      <c r="K419" s="41">
        <f t="shared" si="70"/>
        <v>66</v>
      </c>
      <c r="L419" s="42">
        <f>IF(ISBLANK($C419),"",K419*$D419)</f>
        <v>0</v>
      </c>
      <c r="M419" s="48"/>
      <c r="N419" s="49"/>
    </row>
    <row r="420" spans="1:14" s="4" customFormat="1" x14ac:dyDescent="0.25">
      <c r="A420" s="9" t="s">
        <v>770</v>
      </c>
      <c r="B420" s="9" t="s">
        <v>99</v>
      </c>
      <c r="C420" s="3" t="s">
        <v>2</v>
      </c>
      <c r="D420" s="22"/>
      <c r="E420" s="41"/>
      <c r="F420" s="42">
        <f t="shared" si="66"/>
        <v>0</v>
      </c>
      <c r="G420" s="41"/>
      <c r="H420" s="42">
        <f t="shared" si="67"/>
        <v>0</v>
      </c>
      <c r="I420" s="41"/>
      <c r="J420" s="42">
        <f t="shared" si="68"/>
        <v>0</v>
      </c>
      <c r="K420" s="41">
        <f t="shared" si="70"/>
        <v>0</v>
      </c>
      <c r="L420" s="42">
        <f>IF(ISBLANK($C420),"",K420*$D420)</f>
        <v>0</v>
      </c>
      <c r="M420" s="48"/>
      <c r="N420" s="49"/>
    </row>
    <row r="421" spans="1:14" s="4" customFormat="1" x14ac:dyDescent="0.25">
      <c r="A421" s="9" t="s">
        <v>771</v>
      </c>
      <c r="B421" s="9" t="s">
        <v>100</v>
      </c>
      <c r="C421" s="3" t="s">
        <v>2</v>
      </c>
      <c r="D421" s="22"/>
      <c r="E421" s="41"/>
      <c r="F421" s="42">
        <f t="shared" si="66"/>
        <v>0</v>
      </c>
      <c r="G421" s="41">
        <v>96</v>
      </c>
      <c r="H421" s="42">
        <f t="shared" si="67"/>
        <v>0</v>
      </c>
      <c r="I421" s="41"/>
      <c r="J421" s="42">
        <f t="shared" si="68"/>
        <v>0</v>
      </c>
      <c r="K421" s="41">
        <f t="shared" si="70"/>
        <v>96</v>
      </c>
      <c r="L421" s="42">
        <f>IF(ISBLANK($C421),"",K421*$D421)</f>
        <v>0</v>
      </c>
      <c r="M421" s="48"/>
      <c r="N421" s="49"/>
    </row>
    <row r="422" spans="1:14" s="4" customFormat="1" x14ac:dyDescent="0.25">
      <c r="A422" s="9" t="s">
        <v>772</v>
      </c>
      <c r="B422" s="9" t="s">
        <v>101</v>
      </c>
      <c r="C422" s="3" t="s">
        <v>2</v>
      </c>
      <c r="D422" s="22"/>
      <c r="E422" s="41"/>
      <c r="F422" s="42" t="s">
        <v>35</v>
      </c>
      <c r="G422" s="41"/>
      <c r="H422" s="42" t="s">
        <v>35</v>
      </c>
      <c r="I422" s="41"/>
      <c r="J422" s="42" t="s">
        <v>35</v>
      </c>
      <c r="K422" s="41">
        <f t="shared" si="70"/>
        <v>0</v>
      </c>
      <c r="L422" s="42" t="s">
        <v>35</v>
      </c>
      <c r="M422" s="48"/>
      <c r="N422" s="49"/>
    </row>
    <row r="423" spans="1:14" s="4" customFormat="1" x14ac:dyDescent="0.25">
      <c r="A423" s="9"/>
      <c r="B423" s="9"/>
      <c r="C423" s="3"/>
      <c r="D423" s="22"/>
      <c r="E423" s="41"/>
      <c r="F423" s="42" t="str">
        <f t="shared" si="66"/>
        <v/>
      </c>
      <c r="G423" s="41"/>
      <c r="H423" s="42" t="str">
        <f t="shared" si="67"/>
        <v/>
      </c>
      <c r="I423" s="41"/>
      <c r="J423" s="42" t="str">
        <f t="shared" si="68"/>
        <v/>
      </c>
      <c r="K423" s="41" t="str">
        <f t="shared" si="70"/>
        <v/>
      </c>
      <c r="L423" s="42" t="str">
        <f t="shared" ref="L423:L436" si="74">IF(ISBLANK($C423),"",K423*$D423)</f>
        <v/>
      </c>
      <c r="M423" s="48"/>
      <c r="N423" s="49"/>
    </row>
    <row r="424" spans="1:14" s="4" customFormat="1" x14ac:dyDescent="0.25">
      <c r="A424" s="9" t="s">
        <v>773</v>
      </c>
      <c r="B424" s="9" t="s">
        <v>20</v>
      </c>
      <c r="C424" s="3" t="s">
        <v>2</v>
      </c>
      <c r="D424" s="22"/>
      <c r="E424" s="41"/>
      <c r="F424" s="42">
        <f t="shared" si="66"/>
        <v>0</v>
      </c>
      <c r="G424" s="41">
        <v>1</v>
      </c>
      <c r="H424" s="42">
        <f t="shared" si="67"/>
        <v>0</v>
      </c>
      <c r="I424" s="41"/>
      <c r="J424" s="42">
        <f t="shared" si="68"/>
        <v>0</v>
      </c>
      <c r="K424" s="41">
        <f t="shared" si="70"/>
        <v>1</v>
      </c>
      <c r="L424" s="42">
        <f t="shared" si="74"/>
        <v>0</v>
      </c>
      <c r="M424" s="48"/>
      <c r="N424" s="49"/>
    </row>
    <row r="425" spans="1:14" s="4" customFormat="1" x14ac:dyDescent="0.25">
      <c r="A425" s="9"/>
      <c r="B425" s="9"/>
      <c r="C425" s="3"/>
      <c r="D425" s="22"/>
      <c r="E425" s="41"/>
      <c r="F425" s="42" t="str">
        <f t="shared" si="66"/>
        <v/>
      </c>
      <c r="G425" s="41"/>
      <c r="H425" s="42" t="str">
        <f t="shared" si="67"/>
        <v/>
      </c>
      <c r="I425" s="41"/>
      <c r="J425" s="42" t="str">
        <f t="shared" si="68"/>
        <v/>
      </c>
      <c r="K425" s="41" t="str">
        <f t="shared" si="70"/>
        <v/>
      </c>
      <c r="L425" s="42" t="str">
        <f t="shared" si="74"/>
        <v/>
      </c>
      <c r="M425" s="48"/>
      <c r="N425" s="49"/>
    </row>
    <row r="426" spans="1:14" s="4" customFormat="1" x14ac:dyDescent="0.25">
      <c r="A426" s="9" t="s">
        <v>774</v>
      </c>
      <c r="B426" s="9" t="s">
        <v>67</v>
      </c>
      <c r="C426" s="3" t="s">
        <v>2</v>
      </c>
      <c r="D426" s="22"/>
      <c r="E426" s="41">
        <v>38</v>
      </c>
      <c r="F426" s="42">
        <f t="shared" si="66"/>
        <v>0</v>
      </c>
      <c r="G426" s="41">
        <v>142</v>
      </c>
      <c r="H426" s="42">
        <f t="shared" si="67"/>
        <v>0</v>
      </c>
      <c r="I426" s="41"/>
      <c r="J426" s="42">
        <f t="shared" si="68"/>
        <v>0</v>
      </c>
      <c r="K426" s="41">
        <f t="shared" si="70"/>
        <v>180</v>
      </c>
      <c r="L426" s="42">
        <f t="shared" si="74"/>
        <v>0</v>
      </c>
      <c r="M426" s="48"/>
      <c r="N426" s="49"/>
    </row>
    <row r="427" spans="1:14" s="4" customFormat="1" x14ac:dyDescent="0.25">
      <c r="A427" s="9"/>
      <c r="B427" s="9"/>
      <c r="C427" s="3"/>
      <c r="D427" s="22"/>
      <c r="E427" s="41"/>
      <c r="F427" s="42" t="str">
        <f t="shared" si="66"/>
        <v/>
      </c>
      <c r="G427" s="41"/>
      <c r="H427" s="42" t="str">
        <f t="shared" si="67"/>
        <v/>
      </c>
      <c r="I427" s="41"/>
      <c r="J427" s="42" t="str">
        <f t="shared" si="68"/>
        <v/>
      </c>
      <c r="K427" s="41" t="str">
        <f t="shared" si="70"/>
        <v/>
      </c>
      <c r="L427" s="42" t="str">
        <f t="shared" si="74"/>
        <v/>
      </c>
      <c r="M427" s="48"/>
      <c r="N427" s="49"/>
    </row>
    <row r="428" spans="1:14" s="4" customFormat="1" x14ac:dyDescent="0.25">
      <c r="A428" s="9" t="s">
        <v>775</v>
      </c>
      <c r="B428" s="9" t="s">
        <v>146</v>
      </c>
      <c r="C428" s="3" t="s">
        <v>2</v>
      </c>
      <c r="D428" s="22"/>
      <c r="E428" s="41"/>
      <c r="F428" s="42">
        <f t="shared" si="66"/>
        <v>0</v>
      </c>
      <c r="G428" s="41">
        <v>1</v>
      </c>
      <c r="H428" s="42">
        <f t="shared" si="67"/>
        <v>0</v>
      </c>
      <c r="I428" s="41"/>
      <c r="J428" s="42">
        <f t="shared" si="68"/>
        <v>0</v>
      </c>
      <c r="K428" s="41">
        <f t="shared" si="70"/>
        <v>1</v>
      </c>
      <c r="L428" s="42">
        <f t="shared" si="74"/>
        <v>0</v>
      </c>
      <c r="M428" s="48"/>
      <c r="N428" s="49"/>
    </row>
    <row r="429" spans="1:14" s="4" customFormat="1" x14ac:dyDescent="0.25">
      <c r="A429" s="9"/>
      <c r="B429" s="9"/>
      <c r="C429" s="3"/>
      <c r="D429" s="22"/>
      <c r="E429" s="41"/>
      <c r="F429" s="42" t="str">
        <f t="shared" si="66"/>
        <v/>
      </c>
      <c r="G429" s="41"/>
      <c r="H429" s="42" t="str">
        <f t="shared" si="67"/>
        <v/>
      </c>
      <c r="I429" s="41"/>
      <c r="J429" s="42" t="str">
        <f t="shared" si="68"/>
        <v/>
      </c>
      <c r="K429" s="41" t="str">
        <f t="shared" si="70"/>
        <v/>
      </c>
      <c r="L429" s="42" t="str">
        <f t="shared" si="74"/>
        <v/>
      </c>
      <c r="M429" s="48"/>
      <c r="N429" s="49"/>
    </row>
    <row r="430" spans="1:14" x14ac:dyDescent="0.25">
      <c r="A430" s="9" t="s">
        <v>776</v>
      </c>
      <c r="B430" s="37" t="s">
        <v>23</v>
      </c>
      <c r="C430" s="3"/>
      <c r="D430" s="22"/>
      <c r="E430" s="41"/>
      <c r="F430" s="42" t="str">
        <f t="shared" si="66"/>
        <v/>
      </c>
      <c r="G430" s="41"/>
      <c r="H430" s="42" t="str">
        <f t="shared" si="67"/>
        <v/>
      </c>
      <c r="I430" s="41"/>
      <c r="J430" s="42" t="str">
        <f t="shared" si="68"/>
        <v/>
      </c>
      <c r="K430" s="41" t="str">
        <f t="shared" si="70"/>
        <v/>
      </c>
      <c r="L430" s="42" t="str">
        <f t="shared" si="74"/>
        <v/>
      </c>
    </row>
    <row r="431" spans="1:14" x14ac:dyDescent="0.25">
      <c r="A431" s="9" t="s">
        <v>777</v>
      </c>
      <c r="B431" s="9" t="s">
        <v>387</v>
      </c>
      <c r="C431" s="3" t="s">
        <v>9</v>
      </c>
      <c r="D431" s="22"/>
      <c r="E431" s="41">
        <v>1160</v>
      </c>
      <c r="F431" s="42">
        <f t="shared" si="66"/>
        <v>0</v>
      </c>
      <c r="G431" s="41">
        <v>1962</v>
      </c>
      <c r="H431" s="42">
        <f t="shared" si="67"/>
        <v>0</v>
      </c>
      <c r="I431" s="41">
        <v>228</v>
      </c>
      <c r="J431" s="42">
        <f t="shared" si="68"/>
        <v>0</v>
      </c>
      <c r="K431" s="41">
        <f t="shared" si="70"/>
        <v>3350</v>
      </c>
      <c r="L431" s="42">
        <f t="shared" si="74"/>
        <v>0</v>
      </c>
    </row>
    <row r="432" spans="1:14" x14ac:dyDescent="0.25">
      <c r="A432" s="9" t="s">
        <v>778</v>
      </c>
      <c r="B432" s="9" t="s">
        <v>15</v>
      </c>
      <c r="C432" s="3" t="s">
        <v>9</v>
      </c>
      <c r="D432" s="22"/>
      <c r="E432" s="41">
        <v>116</v>
      </c>
      <c r="F432" s="42">
        <f t="shared" si="66"/>
        <v>0</v>
      </c>
      <c r="G432" s="41">
        <v>197</v>
      </c>
      <c r="H432" s="42">
        <f t="shared" si="67"/>
        <v>0</v>
      </c>
      <c r="I432" s="41">
        <v>23</v>
      </c>
      <c r="J432" s="42">
        <f t="shared" si="68"/>
        <v>0</v>
      </c>
      <c r="K432" s="41">
        <f t="shared" si="70"/>
        <v>336</v>
      </c>
      <c r="L432" s="42">
        <f t="shared" si="74"/>
        <v>0</v>
      </c>
    </row>
    <row r="433" spans="1:15" x14ac:dyDescent="0.25">
      <c r="A433" s="9"/>
      <c r="B433" s="9"/>
      <c r="C433" s="3"/>
      <c r="D433" s="22"/>
      <c r="E433" s="41"/>
      <c r="F433" s="42" t="str">
        <f t="shared" si="66"/>
        <v/>
      </c>
      <c r="G433" s="41"/>
      <c r="H433" s="42" t="str">
        <f t="shared" si="67"/>
        <v/>
      </c>
      <c r="I433" s="41"/>
      <c r="J433" s="42" t="str">
        <f t="shared" si="68"/>
        <v/>
      </c>
      <c r="K433" s="41" t="str">
        <f t="shared" si="70"/>
        <v/>
      </c>
      <c r="L433" s="42" t="str">
        <f t="shared" si="74"/>
        <v/>
      </c>
    </row>
    <row r="434" spans="1:15" x14ac:dyDescent="0.25">
      <c r="A434" s="9" t="s">
        <v>779</v>
      </c>
      <c r="B434" s="37" t="s">
        <v>145</v>
      </c>
      <c r="C434" s="3"/>
      <c r="D434" s="22"/>
      <c r="E434" s="41"/>
      <c r="F434" s="42" t="str">
        <f t="shared" si="66"/>
        <v/>
      </c>
      <c r="G434" s="41"/>
      <c r="H434" s="42" t="str">
        <f t="shared" si="67"/>
        <v/>
      </c>
      <c r="I434" s="41"/>
      <c r="J434" s="42" t="str">
        <f t="shared" si="68"/>
        <v/>
      </c>
      <c r="K434" s="41" t="str">
        <f t="shared" si="70"/>
        <v/>
      </c>
      <c r="L434" s="42" t="str">
        <f t="shared" si="74"/>
        <v/>
      </c>
    </row>
    <row r="435" spans="1:15" x14ac:dyDescent="0.25">
      <c r="A435" s="9" t="s">
        <v>780</v>
      </c>
      <c r="B435" s="9" t="s">
        <v>394</v>
      </c>
      <c r="C435" s="3" t="s">
        <v>9</v>
      </c>
      <c r="D435" s="22"/>
      <c r="E435" s="41">
        <v>798</v>
      </c>
      <c r="F435" s="42">
        <f>IF(ISBLANK($C435),"",E435*$D435)</f>
        <v>0</v>
      </c>
      <c r="G435" s="41">
        <v>1165</v>
      </c>
      <c r="H435" s="42">
        <f t="shared" si="67"/>
        <v>0</v>
      </c>
      <c r="I435" s="41">
        <v>128</v>
      </c>
      <c r="J435" s="42">
        <f t="shared" si="68"/>
        <v>0</v>
      </c>
      <c r="K435" s="41">
        <f t="shared" si="70"/>
        <v>2091</v>
      </c>
      <c r="L435" s="42">
        <f t="shared" si="74"/>
        <v>0</v>
      </c>
    </row>
    <row r="436" spans="1:15" x14ac:dyDescent="0.25">
      <c r="A436" s="9" t="s">
        <v>781</v>
      </c>
      <c r="B436" s="9" t="s">
        <v>395</v>
      </c>
      <c r="C436" s="3" t="s">
        <v>9</v>
      </c>
      <c r="D436" s="22"/>
      <c r="E436" s="41">
        <v>290</v>
      </c>
      <c r="F436" s="42">
        <f>IF(ISBLANK($C436),"",E436*$D436)</f>
        <v>0</v>
      </c>
      <c r="G436" s="41">
        <v>472</v>
      </c>
      <c r="H436" s="42">
        <f t="shared" si="67"/>
        <v>0</v>
      </c>
      <c r="I436" s="41">
        <v>55</v>
      </c>
      <c r="J436" s="42">
        <f t="shared" si="68"/>
        <v>0</v>
      </c>
      <c r="K436" s="41">
        <f t="shared" si="70"/>
        <v>817</v>
      </c>
      <c r="L436" s="42">
        <f t="shared" si="74"/>
        <v>0</v>
      </c>
    </row>
    <row r="437" spans="1:15" x14ac:dyDescent="0.25">
      <c r="A437" s="9"/>
      <c r="B437" s="9"/>
      <c r="C437" s="3"/>
      <c r="D437" s="22"/>
      <c r="E437" s="41"/>
      <c r="F437" s="42"/>
      <c r="G437" s="41"/>
      <c r="H437" s="42"/>
      <c r="I437" s="41"/>
      <c r="J437" s="42"/>
      <c r="K437" s="41"/>
      <c r="L437" s="42"/>
    </row>
    <row r="438" spans="1:15" s="4" customFormat="1" x14ac:dyDescent="0.25">
      <c r="A438" s="9" t="s">
        <v>528</v>
      </c>
      <c r="B438" s="9" t="str">
        <f>B58</f>
        <v>Dépose et repose de bordures et caniveaux</v>
      </c>
      <c r="C438" s="3" t="s">
        <v>13</v>
      </c>
      <c r="D438" s="22">
        <f>$D$58</f>
        <v>0</v>
      </c>
      <c r="E438" s="41">
        <v>24</v>
      </c>
      <c r="F438" s="42">
        <f>IF(ISBLANK($C438),"",E438*$D438)</f>
        <v>0</v>
      </c>
      <c r="G438" s="41"/>
      <c r="H438" s="42">
        <f>IF(ISBLANK($C438),"",G438*$D438)</f>
        <v>0</v>
      </c>
      <c r="I438" s="41"/>
      <c r="J438" s="42">
        <f>IF(ISBLANK($C438),"",I438*$D438)</f>
        <v>0</v>
      </c>
      <c r="K438" s="41">
        <f>IF(ISBLANK($C438),"",E438+G438+I438)</f>
        <v>24</v>
      </c>
      <c r="L438" s="42">
        <f>IF(ISBLANK($C438),"",K438*$D438)</f>
        <v>0</v>
      </c>
      <c r="M438" s="48"/>
      <c r="N438" s="49"/>
    </row>
    <row r="439" spans="1:15" s="4" customFormat="1" x14ac:dyDescent="0.25">
      <c r="A439" s="9" t="s">
        <v>529</v>
      </c>
      <c r="B439" s="37" t="str">
        <f>B59</f>
        <v>Démolition et réfection de chaussée ou trottoir</v>
      </c>
      <c r="C439" s="3"/>
      <c r="D439" s="22"/>
      <c r="E439" s="41"/>
      <c r="F439" s="42" t="str">
        <f>IF(ISBLANK($C439),"",E439*$D439)</f>
        <v/>
      </c>
      <c r="G439" s="41"/>
      <c r="H439" s="42" t="str">
        <f>IF(ISBLANK($C439),"",G439*$D439)</f>
        <v/>
      </c>
      <c r="I439" s="41"/>
      <c r="J439" s="42" t="str">
        <f>IF(ISBLANK($C439),"",I439*$D439)</f>
        <v/>
      </c>
      <c r="K439" s="41" t="str">
        <f>IF(ISBLANK($C439),"",E439+G439+I439)</f>
        <v/>
      </c>
      <c r="L439" s="42" t="str">
        <f>IF(ISBLANK($C439),"",K439*$D439)</f>
        <v/>
      </c>
      <c r="M439" s="48"/>
      <c r="N439" s="49"/>
    </row>
    <row r="440" spans="1:15" s="4" customFormat="1" x14ac:dyDescent="0.25">
      <c r="A440" s="9" t="s">
        <v>530</v>
      </c>
      <c r="B440" s="9" t="str">
        <f>B60</f>
        <v xml:space="preserve">   pour réfection définitive de chaussée en enrobé à chaud</v>
      </c>
      <c r="C440" s="3" t="s">
        <v>7</v>
      </c>
      <c r="D440" s="22">
        <f>$D$60</f>
        <v>0</v>
      </c>
      <c r="E440" s="41">
        <v>0</v>
      </c>
      <c r="F440" s="42">
        <f>IF(ISBLANK($C440),"",E440*$D440)</f>
        <v>0</v>
      </c>
      <c r="G440" s="41"/>
      <c r="H440" s="42">
        <f>IF(ISBLANK($C440),"",G440*$D440)</f>
        <v>0</v>
      </c>
      <c r="I440" s="41">
        <v>25</v>
      </c>
      <c r="J440" s="42">
        <f>IF(ISBLANK($C440),"",I440*$D440)</f>
        <v>0</v>
      </c>
      <c r="K440" s="41">
        <f>IF(ISBLANK($C440),"",E440+G440+I440)</f>
        <v>25</v>
      </c>
      <c r="L440" s="42">
        <f>IF(ISBLANK($C440),"",K440*$D440)</f>
        <v>0</v>
      </c>
      <c r="M440" s="48"/>
      <c r="N440" s="49"/>
    </row>
    <row r="441" spans="1:15" s="4" customFormat="1" x14ac:dyDescent="0.25">
      <c r="A441" s="9" t="s">
        <v>531</v>
      </c>
      <c r="B441" s="9" t="str">
        <f>B61</f>
        <v xml:space="preserve">   pour réfection provisoire de chaussée en enrobé à froid</v>
      </c>
      <c r="C441" s="3" t="s">
        <v>7</v>
      </c>
      <c r="D441" s="22">
        <f>$D$61</f>
        <v>0</v>
      </c>
      <c r="E441" s="41">
        <v>0</v>
      </c>
      <c r="F441" s="42">
        <f>IF(ISBLANK($C441),"",E441*$D441)</f>
        <v>0</v>
      </c>
      <c r="G441" s="41"/>
      <c r="H441" s="42">
        <f>IF(ISBLANK($C441),"",G441*$D441)</f>
        <v>0</v>
      </c>
      <c r="I441" s="41">
        <v>0</v>
      </c>
      <c r="J441" s="42">
        <f>IF(ISBLANK($C441),"",I441*$D441)</f>
        <v>0</v>
      </c>
      <c r="K441" s="41">
        <f>IF(ISBLANK($C441),"",E441+G441+I441)</f>
        <v>0</v>
      </c>
      <c r="L441" s="42">
        <f>IF(ISBLANK($C441),"",K441*$D441)</f>
        <v>0</v>
      </c>
      <c r="M441" s="48"/>
      <c r="N441" s="49"/>
    </row>
    <row r="442" spans="1:15" x14ac:dyDescent="0.25">
      <c r="A442" s="11"/>
      <c r="B442" s="9"/>
      <c r="C442" s="3"/>
      <c r="D442" s="22"/>
      <c r="E442" s="41"/>
      <c r="F442" s="42"/>
      <c r="G442" s="41"/>
      <c r="H442" s="42"/>
      <c r="I442" s="41"/>
      <c r="J442" s="42"/>
      <c r="K442" s="41" t="str">
        <f t="shared" si="70"/>
        <v/>
      </c>
      <c r="L442" s="42"/>
      <c r="M442" s="54"/>
      <c r="N442" s="54"/>
    </row>
    <row r="443" spans="1:15" ht="15.75" thickBot="1" x14ac:dyDescent="0.3">
      <c r="A443" s="36"/>
      <c r="B443" s="36" t="s">
        <v>31</v>
      </c>
      <c r="C443" s="13"/>
      <c r="D443" s="88"/>
      <c r="E443" s="43"/>
      <c r="F443" s="44">
        <f>SUM(F387:F442)</f>
        <v>0</v>
      </c>
      <c r="G443" s="43"/>
      <c r="H443" s="44">
        <f>SUM(H387:H442)</f>
        <v>0</v>
      </c>
      <c r="I443" s="43"/>
      <c r="J443" s="44">
        <f>SUM(J387:J442)</f>
        <v>0</v>
      </c>
      <c r="K443" s="43"/>
      <c r="L443" s="44">
        <f>SUM(L387:L442)</f>
        <v>0</v>
      </c>
      <c r="M443" s="54"/>
      <c r="O443" s="109"/>
    </row>
    <row r="444" spans="1:15" ht="15.75" thickTop="1" x14ac:dyDescent="0.25">
      <c r="A444" s="134"/>
      <c r="B444" s="35"/>
      <c r="C444" s="5"/>
      <c r="D444" s="110"/>
      <c r="E444" s="40"/>
      <c r="F444" s="42" t="str">
        <f t="shared" ref="F444:F506" si="75">IF(ISBLANK($C444),"",E444*$D444)</f>
        <v/>
      </c>
      <c r="G444" s="40"/>
      <c r="H444" s="42" t="str">
        <f t="shared" ref="H444:H506" si="76">IF(ISBLANK($C444),"",G444*$D444)</f>
        <v/>
      </c>
      <c r="I444" s="40"/>
      <c r="J444" s="42" t="str">
        <f t="shared" ref="J444:J504" si="77">IF(ISBLANK($C444),"",I444*$D444)</f>
        <v/>
      </c>
      <c r="K444" s="41" t="str">
        <f t="shared" ref="K444:K507" si="78">IF(ISBLANK($C444),"",E444+G444+I444)</f>
        <v/>
      </c>
      <c r="L444" s="42" t="str">
        <f t="shared" ref="L444:L504" si="79">IF(ISBLANK($C444),"",K444*$D444)</f>
        <v/>
      </c>
      <c r="M444" s="54"/>
      <c r="N444" s="54"/>
    </row>
    <row r="445" spans="1:15" x14ac:dyDescent="0.25">
      <c r="A445" s="9" t="s">
        <v>782</v>
      </c>
      <c r="B445" s="12" t="s">
        <v>111</v>
      </c>
      <c r="C445" s="111"/>
      <c r="D445" s="10"/>
      <c r="E445" s="41"/>
      <c r="F445" s="42" t="str">
        <f t="shared" si="75"/>
        <v/>
      </c>
      <c r="G445" s="41"/>
      <c r="H445" s="42" t="str">
        <f t="shared" si="76"/>
        <v/>
      </c>
      <c r="I445" s="41"/>
      <c r="J445" s="42" t="str">
        <f t="shared" si="77"/>
        <v/>
      </c>
      <c r="K445" s="41" t="str">
        <f t="shared" si="78"/>
        <v/>
      </c>
      <c r="L445" s="42" t="str">
        <f t="shared" si="79"/>
        <v/>
      </c>
      <c r="M445" s="50"/>
    </row>
    <row r="446" spans="1:15" x14ac:dyDescent="0.25">
      <c r="A446" s="9"/>
      <c r="B446" s="12"/>
      <c r="C446" s="111"/>
      <c r="D446" s="10"/>
      <c r="E446" s="41"/>
      <c r="F446" s="42" t="str">
        <f t="shared" si="75"/>
        <v/>
      </c>
      <c r="G446" s="41"/>
      <c r="H446" s="42" t="str">
        <f t="shared" si="76"/>
        <v/>
      </c>
      <c r="I446" s="41"/>
      <c r="J446" s="42" t="str">
        <f t="shared" si="77"/>
        <v/>
      </c>
      <c r="K446" s="41" t="str">
        <f t="shared" si="78"/>
        <v/>
      </c>
      <c r="L446" s="42" t="str">
        <f t="shared" si="79"/>
        <v/>
      </c>
      <c r="M446" s="50"/>
    </row>
    <row r="447" spans="1:15" x14ac:dyDescent="0.25">
      <c r="A447" s="9" t="s">
        <v>783</v>
      </c>
      <c r="B447" s="37" t="s">
        <v>190</v>
      </c>
      <c r="C447" s="111"/>
      <c r="D447" s="10"/>
      <c r="E447" s="41"/>
      <c r="F447" s="42" t="str">
        <f t="shared" si="75"/>
        <v/>
      </c>
      <c r="G447" s="41"/>
      <c r="H447" s="42" t="str">
        <f t="shared" si="76"/>
        <v/>
      </c>
      <c r="I447" s="41"/>
      <c r="J447" s="42" t="str">
        <f t="shared" si="77"/>
        <v/>
      </c>
      <c r="K447" s="41" t="str">
        <f t="shared" si="78"/>
        <v/>
      </c>
      <c r="L447" s="42" t="str">
        <f t="shared" si="79"/>
        <v/>
      </c>
      <c r="M447" s="50"/>
    </row>
    <row r="448" spans="1:15" x14ac:dyDescent="0.25">
      <c r="A448" s="9" t="s">
        <v>784</v>
      </c>
      <c r="B448" s="9" t="s">
        <v>135</v>
      </c>
      <c r="C448" s="3" t="s">
        <v>13</v>
      </c>
      <c r="D448" s="10"/>
      <c r="E448" s="41">
        <v>165</v>
      </c>
      <c r="F448" s="42">
        <f t="shared" si="75"/>
        <v>0</v>
      </c>
      <c r="G448" s="41">
        <v>1964</v>
      </c>
      <c r="H448" s="42">
        <f t="shared" si="76"/>
        <v>0</v>
      </c>
      <c r="I448" s="41"/>
      <c r="J448" s="42">
        <f t="shared" si="77"/>
        <v>0</v>
      </c>
      <c r="K448" s="41">
        <f t="shared" si="78"/>
        <v>2129</v>
      </c>
      <c r="L448" s="42">
        <f t="shared" si="79"/>
        <v>0</v>
      </c>
      <c r="M448" s="50"/>
    </row>
    <row r="449" spans="1:13" x14ac:dyDescent="0.25">
      <c r="A449" s="9" t="s">
        <v>785</v>
      </c>
      <c r="B449" s="9" t="s">
        <v>25</v>
      </c>
      <c r="C449" s="3" t="s">
        <v>13</v>
      </c>
      <c r="D449" s="10"/>
      <c r="E449" s="41">
        <v>1070</v>
      </c>
      <c r="F449" s="42">
        <f t="shared" si="75"/>
        <v>0</v>
      </c>
      <c r="G449" s="41">
        <v>1933</v>
      </c>
      <c r="H449" s="42">
        <f t="shared" si="76"/>
        <v>0</v>
      </c>
      <c r="I449" s="41"/>
      <c r="J449" s="42">
        <f t="shared" si="77"/>
        <v>0</v>
      </c>
      <c r="K449" s="41">
        <f t="shared" si="78"/>
        <v>3003</v>
      </c>
      <c r="L449" s="42">
        <f t="shared" si="79"/>
        <v>0</v>
      </c>
      <c r="M449" s="50"/>
    </row>
    <row r="450" spans="1:13" x14ac:dyDescent="0.25">
      <c r="A450" s="9" t="s">
        <v>786</v>
      </c>
      <c r="B450" s="9" t="s">
        <v>34</v>
      </c>
      <c r="C450" s="3" t="s">
        <v>13</v>
      </c>
      <c r="D450" s="10"/>
      <c r="E450" s="41">
        <v>440</v>
      </c>
      <c r="F450" s="42">
        <f t="shared" si="75"/>
        <v>0</v>
      </c>
      <c r="G450" s="41">
        <v>890</v>
      </c>
      <c r="H450" s="42">
        <f t="shared" si="76"/>
        <v>0</v>
      </c>
      <c r="I450" s="41"/>
      <c r="J450" s="42">
        <f t="shared" si="77"/>
        <v>0</v>
      </c>
      <c r="K450" s="41">
        <f t="shared" si="78"/>
        <v>1330</v>
      </c>
      <c r="L450" s="42">
        <f t="shared" si="79"/>
        <v>0</v>
      </c>
      <c r="M450" s="50"/>
    </row>
    <row r="451" spans="1:13" x14ac:dyDescent="0.25">
      <c r="A451" s="9"/>
      <c r="B451" s="9"/>
      <c r="C451" s="3"/>
      <c r="D451" s="10"/>
      <c r="E451" s="41"/>
      <c r="F451" s="42" t="str">
        <f t="shared" si="75"/>
        <v/>
      </c>
      <c r="G451" s="41"/>
      <c r="H451" s="42" t="str">
        <f t="shared" si="76"/>
        <v/>
      </c>
      <c r="I451" s="41"/>
      <c r="J451" s="42" t="str">
        <f t="shared" si="77"/>
        <v/>
      </c>
      <c r="K451" s="41" t="str">
        <f t="shared" si="78"/>
        <v/>
      </c>
      <c r="L451" s="42" t="str">
        <f t="shared" si="79"/>
        <v/>
      </c>
      <c r="M451" s="50"/>
    </row>
    <row r="452" spans="1:13" x14ac:dyDescent="0.25">
      <c r="A452" s="9" t="s">
        <v>787</v>
      </c>
      <c r="B452" s="37" t="s">
        <v>189</v>
      </c>
      <c r="C452" s="3"/>
      <c r="D452" s="10"/>
      <c r="E452" s="41"/>
      <c r="F452" s="42" t="str">
        <f t="shared" si="75"/>
        <v/>
      </c>
      <c r="G452" s="41"/>
      <c r="H452" s="42" t="str">
        <f t="shared" si="76"/>
        <v/>
      </c>
      <c r="I452" s="41"/>
      <c r="J452" s="42" t="str">
        <f t="shared" si="77"/>
        <v/>
      </c>
      <c r="K452" s="41" t="str">
        <f t="shared" si="78"/>
        <v/>
      </c>
      <c r="L452" s="42" t="str">
        <f t="shared" si="79"/>
        <v/>
      </c>
      <c r="M452" s="50"/>
    </row>
    <row r="453" spans="1:13" x14ac:dyDescent="0.25">
      <c r="A453" s="9" t="s">
        <v>788</v>
      </c>
      <c r="B453" s="9" t="s">
        <v>136</v>
      </c>
      <c r="C453" s="3" t="s">
        <v>13</v>
      </c>
      <c r="D453" s="10"/>
      <c r="E453" s="41">
        <v>20</v>
      </c>
      <c r="F453" s="42">
        <f t="shared" si="75"/>
        <v>0</v>
      </c>
      <c r="G453" s="41">
        <v>865</v>
      </c>
      <c r="H453" s="42">
        <f t="shared" si="76"/>
        <v>0</v>
      </c>
      <c r="I453" s="41"/>
      <c r="J453" s="42">
        <f t="shared" si="77"/>
        <v>0</v>
      </c>
      <c r="K453" s="41">
        <f t="shared" si="78"/>
        <v>885</v>
      </c>
      <c r="L453" s="42">
        <f t="shared" si="79"/>
        <v>0</v>
      </c>
      <c r="M453" s="50"/>
    </row>
    <row r="454" spans="1:13" x14ac:dyDescent="0.25">
      <c r="A454" s="9" t="s">
        <v>789</v>
      </c>
      <c r="B454" s="9" t="s">
        <v>137</v>
      </c>
      <c r="C454" s="3" t="s">
        <v>13</v>
      </c>
      <c r="D454" s="10"/>
      <c r="E454" s="41">
        <v>36</v>
      </c>
      <c r="F454" s="42">
        <f t="shared" si="75"/>
        <v>0</v>
      </c>
      <c r="G454" s="41">
        <v>45</v>
      </c>
      <c r="H454" s="42">
        <f t="shared" si="76"/>
        <v>0</v>
      </c>
      <c r="I454" s="41"/>
      <c r="J454" s="42">
        <f t="shared" si="77"/>
        <v>0</v>
      </c>
      <c r="K454" s="41">
        <f t="shared" si="78"/>
        <v>81</v>
      </c>
      <c r="L454" s="42">
        <f t="shared" si="79"/>
        <v>0</v>
      </c>
      <c r="M454" s="50"/>
    </row>
    <row r="455" spans="1:13" x14ac:dyDescent="0.25">
      <c r="A455" s="9" t="s">
        <v>790</v>
      </c>
      <c r="B455" s="9" t="s">
        <v>40</v>
      </c>
      <c r="C455" s="3" t="s">
        <v>13</v>
      </c>
      <c r="D455" s="10"/>
      <c r="E455" s="41">
        <v>45</v>
      </c>
      <c r="F455" s="42">
        <f t="shared" si="75"/>
        <v>0</v>
      </c>
      <c r="G455" s="41">
        <v>30</v>
      </c>
      <c r="H455" s="42">
        <f t="shared" si="76"/>
        <v>0</v>
      </c>
      <c r="I455" s="41"/>
      <c r="J455" s="42">
        <f t="shared" si="77"/>
        <v>0</v>
      </c>
      <c r="K455" s="41">
        <f t="shared" si="78"/>
        <v>75</v>
      </c>
      <c r="L455" s="42">
        <f t="shared" si="79"/>
        <v>0</v>
      </c>
      <c r="M455" s="50"/>
    </row>
    <row r="456" spans="1:13" x14ac:dyDescent="0.25">
      <c r="A456" s="9"/>
      <c r="B456" s="9"/>
      <c r="C456" s="3"/>
      <c r="D456" s="10"/>
      <c r="E456" s="41"/>
      <c r="F456" s="42" t="str">
        <f t="shared" si="75"/>
        <v/>
      </c>
      <c r="G456" s="41"/>
      <c r="H456" s="42" t="str">
        <f t="shared" si="76"/>
        <v/>
      </c>
      <c r="I456" s="41"/>
      <c r="J456" s="42" t="str">
        <f t="shared" si="77"/>
        <v/>
      </c>
      <c r="K456" s="41" t="str">
        <f t="shared" si="78"/>
        <v/>
      </c>
      <c r="L456" s="42" t="str">
        <f t="shared" si="79"/>
        <v/>
      </c>
      <c r="M456" s="50"/>
    </row>
    <row r="457" spans="1:13" x14ac:dyDescent="0.25">
      <c r="A457" s="9" t="s">
        <v>791</v>
      </c>
      <c r="B457" s="37" t="s">
        <v>188</v>
      </c>
      <c r="C457" s="3"/>
      <c r="D457" s="10"/>
      <c r="E457" s="41"/>
      <c r="F457" s="42" t="str">
        <f t="shared" si="75"/>
        <v/>
      </c>
      <c r="G457" s="41"/>
      <c r="H457" s="42" t="str">
        <f t="shared" si="76"/>
        <v/>
      </c>
      <c r="I457" s="41"/>
      <c r="J457" s="42" t="str">
        <f t="shared" si="77"/>
        <v/>
      </c>
      <c r="K457" s="41" t="str">
        <f t="shared" si="78"/>
        <v/>
      </c>
      <c r="L457" s="42" t="str">
        <f t="shared" si="79"/>
        <v/>
      </c>
      <c r="M457" s="50"/>
    </row>
    <row r="458" spans="1:13" x14ac:dyDescent="0.25">
      <c r="A458" s="9" t="s">
        <v>792</v>
      </c>
      <c r="B458" s="9" t="s">
        <v>398</v>
      </c>
      <c r="C458" s="3" t="s">
        <v>2</v>
      </c>
      <c r="D458" s="10"/>
      <c r="E458" s="41">
        <v>1</v>
      </c>
      <c r="F458" s="42">
        <f t="shared" si="75"/>
        <v>0</v>
      </c>
      <c r="G458" s="41"/>
      <c r="H458" s="42">
        <f t="shared" si="76"/>
        <v>0</v>
      </c>
      <c r="I458" s="41"/>
      <c r="J458" s="42">
        <f t="shared" si="77"/>
        <v>0</v>
      </c>
      <c r="K458" s="41">
        <f t="shared" si="78"/>
        <v>1</v>
      </c>
      <c r="L458" s="42">
        <f t="shared" si="79"/>
        <v>0</v>
      </c>
      <c r="M458" s="50"/>
    </row>
    <row r="459" spans="1:13" x14ac:dyDescent="0.25">
      <c r="A459" s="9" t="s">
        <v>793</v>
      </c>
      <c r="B459" s="9" t="s">
        <v>399</v>
      </c>
      <c r="C459" s="3" t="s">
        <v>2</v>
      </c>
      <c r="D459" s="10"/>
      <c r="E459" s="41"/>
      <c r="F459" s="42">
        <f t="shared" si="75"/>
        <v>0</v>
      </c>
      <c r="G459" s="41"/>
      <c r="H459" s="42">
        <f t="shared" si="76"/>
        <v>0</v>
      </c>
      <c r="I459" s="41"/>
      <c r="J459" s="42">
        <f t="shared" si="77"/>
        <v>0</v>
      </c>
      <c r="K459" s="41">
        <f t="shared" si="78"/>
        <v>0</v>
      </c>
      <c r="L459" s="42">
        <f t="shared" si="79"/>
        <v>0</v>
      </c>
      <c r="M459" s="50"/>
    </row>
    <row r="460" spans="1:13" x14ac:dyDescent="0.25">
      <c r="A460" s="9" t="s">
        <v>794</v>
      </c>
      <c r="B460" s="9" t="s">
        <v>400</v>
      </c>
      <c r="C460" s="3" t="s">
        <v>2</v>
      </c>
      <c r="D460" s="10"/>
      <c r="E460" s="41"/>
      <c r="F460" s="42">
        <f t="shared" si="75"/>
        <v>0</v>
      </c>
      <c r="G460" s="41">
        <v>1</v>
      </c>
      <c r="H460" s="42">
        <f t="shared" si="76"/>
        <v>0</v>
      </c>
      <c r="I460" s="41"/>
      <c r="J460" s="42">
        <f t="shared" si="77"/>
        <v>0</v>
      </c>
      <c r="K460" s="41">
        <f t="shared" si="78"/>
        <v>1</v>
      </c>
      <c r="L460" s="42">
        <f t="shared" si="79"/>
        <v>0</v>
      </c>
      <c r="M460" s="50"/>
    </row>
    <row r="461" spans="1:13" x14ac:dyDescent="0.25">
      <c r="A461" s="9" t="s">
        <v>795</v>
      </c>
      <c r="B461" s="9" t="s">
        <v>401</v>
      </c>
      <c r="C461" s="3" t="s">
        <v>2</v>
      </c>
      <c r="D461" s="10"/>
      <c r="E461" s="41">
        <v>2</v>
      </c>
      <c r="F461" s="42">
        <f t="shared" si="75"/>
        <v>0</v>
      </c>
      <c r="G461" s="41">
        <v>1</v>
      </c>
      <c r="H461" s="42">
        <f t="shared" si="76"/>
        <v>0</v>
      </c>
      <c r="I461" s="41"/>
      <c r="J461" s="42">
        <f t="shared" si="77"/>
        <v>0</v>
      </c>
      <c r="K461" s="41">
        <f t="shared" si="78"/>
        <v>3</v>
      </c>
      <c r="L461" s="42">
        <f t="shared" si="79"/>
        <v>0</v>
      </c>
      <c r="M461" s="50"/>
    </row>
    <row r="462" spans="1:13" x14ac:dyDescent="0.25">
      <c r="A462" s="9"/>
      <c r="B462" s="9"/>
      <c r="D462" s="10"/>
      <c r="E462" s="41"/>
      <c r="F462" s="42" t="str">
        <f t="shared" si="75"/>
        <v/>
      </c>
      <c r="G462" s="41"/>
      <c r="H462" s="42" t="str">
        <f t="shared" si="76"/>
        <v/>
      </c>
      <c r="I462" s="41"/>
      <c r="J462" s="42" t="str">
        <f t="shared" si="77"/>
        <v/>
      </c>
      <c r="K462" s="41" t="str">
        <f t="shared" si="78"/>
        <v/>
      </c>
      <c r="L462" s="42" t="str">
        <f t="shared" si="79"/>
        <v/>
      </c>
      <c r="M462" s="50"/>
    </row>
    <row r="463" spans="1:13" ht="15" customHeight="1" x14ac:dyDescent="0.25">
      <c r="A463" s="9" t="s">
        <v>796</v>
      </c>
      <c r="B463" s="37" t="s">
        <v>464</v>
      </c>
      <c r="C463" s="112"/>
      <c r="D463" s="10"/>
      <c r="E463" s="41"/>
      <c r="F463" s="42" t="str">
        <f t="shared" si="75"/>
        <v/>
      </c>
      <c r="G463" s="41"/>
      <c r="H463" s="42" t="str">
        <f t="shared" si="76"/>
        <v/>
      </c>
      <c r="I463" s="41"/>
      <c r="J463" s="42" t="str">
        <f t="shared" si="77"/>
        <v/>
      </c>
      <c r="K463" s="41" t="str">
        <f t="shared" si="78"/>
        <v/>
      </c>
      <c r="L463" s="42" t="str">
        <f t="shared" si="79"/>
        <v/>
      </c>
      <c r="M463" s="50"/>
    </row>
    <row r="464" spans="1:13" ht="15" customHeight="1" x14ac:dyDescent="0.25">
      <c r="A464" s="9" t="s">
        <v>797</v>
      </c>
      <c r="B464" s="113" t="s">
        <v>402</v>
      </c>
      <c r="C464" s="3" t="s">
        <v>2</v>
      </c>
      <c r="D464" s="10"/>
      <c r="E464" s="41"/>
      <c r="F464" s="42">
        <f t="shared" si="75"/>
        <v>0</v>
      </c>
      <c r="G464" s="41">
        <v>143</v>
      </c>
      <c r="H464" s="42">
        <f t="shared" si="76"/>
        <v>0</v>
      </c>
      <c r="I464" s="41"/>
      <c r="J464" s="42">
        <f t="shared" si="77"/>
        <v>0</v>
      </c>
      <c r="K464" s="41">
        <f t="shared" si="78"/>
        <v>143</v>
      </c>
      <c r="L464" s="42">
        <f t="shared" si="79"/>
        <v>0</v>
      </c>
      <c r="M464" s="50"/>
    </row>
    <row r="465" spans="1:13" ht="15" customHeight="1" x14ac:dyDescent="0.25">
      <c r="A465" s="9" t="s">
        <v>798</v>
      </c>
      <c r="B465" s="113" t="s">
        <v>403</v>
      </c>
      <c r="C465" s="3" t="s">
        <v>2</v>
      </c>
      <c r="D465" s="10"/>
      <c r="E465" s="41">
        <v>3</v>
      </c>
      <c r="F465" s="42">
        <f t="shared" si="75"/>
        <v>0</v>
      </c>
      <c r="G465" s="41">
        <v>1</v>
      </c>
      <c r="H465" s="42">
        <f t="shared" si="76"/>
        <v>0</v>
      </c>
      <c r="I465" s="41"/>
      <c r="J465" s="42">
        <f t="shared" si="77"/>
        <v>0</v>
      </c>
      <c r="K465" s="41">
        <f t="shared" si="78"/>
        <v>4</v>
      </c>
      <c r="L465" s="42">
        <f t="shared" si="79"/>
        <v>0</v>
      </c>
      <c r="M465" s="50"/>
    </row>
    <row r="466" spans="1:13" ht="15" customHeight="1" x14ac:dyDescent="0.25">
      <c r="A466" s="9"/>
      <c r="B466" s="113"/>
      <c r="C466" s="3"/>
      <c r="D466" s="10"/>
      <c r="E466" s="41"/>
      <c r="F466" s="42"/>
      <c r="G466" s="41"/>
      <c r="H466" s="42"/>
      <c r="I466" s="41"/>
      <c r="J466" s="42"/>
      <c r="K466" s="41" t="str">
        <f t="shared" si="78"/>
        <v/>
      </c>
      <c r="L466" s="42"/>
      <c r="M466" s="50"/>
    </row>
    <row r="467" spans="1:13" ht="15" customHeight="1" x14ac:dyDescent="0.25">
      <c r="A467" s="9" t="s">
        <v>799</v>
      </c>
      <c r="B467" s="113" t="s">
        <v>404</v>
      </c>
      <c r="C467" s="3" t="s">
        <v>2</v>
      </c>
      <c r="D467" s="10"/>
      <c r="E467" s="41">
        <v>38</v>
      </c>
      <c r="F467" s="42">
        <f t="shared" si="75"/>
        <v>0</v>
      </c>
      <c r="G467" s="41"/>
      <c r="H467" s="42">
        <f t="shared" si="76"/>
        <v>0</v>
      </c>
      <c r="I467" s="41"/>
      <c r="J467" s="42">
        <f t="shared" si="77"/>
        <v>0</v>
      </c>
      <c r="K467" s="41">
        <f t="shared" si="78"/>
        <v>38</v>
      </c>
      <c r="L467" s="42">
        <f t="shared" si="79"/>
        <v>0</v>
      </c>
      <c r="M467" s="50"/>
    </row>
    <row r="468" spans="1:13" ht="15" customHeight="1" x14ac:dyDescent="0.25">
      <c r="A468" s="9"/>
      <c r="B468" s="113"/>
      <c r="C468" s="112"/>
      <c r="D468" s="10"/>
      <c r="E468" s="41"/>
      <c r="F468" s="42" t="str">
        <f t="shared" si="75"/>
        <v/>
      </c>
      <c r="G468" s="41"/>
      <c r="H468" s="42" t="str">
        <f t="shared" si="76"/>
        <v/>
      </c>
      <c r="I468" s="41"/>
      <c r="J468" s="42" t="str">
        <f t="shared" si="77"/>
        <v/>
      </c>
      <c r="K468" s="41" t="str">
        <f t="shared" si="78"/>
        <v/>
      </c>
      <c r="L468" s="42" t="str">
        <f t="shared" si="79"/>
        <v/>
      </c>
      <c r="M468" s="50"/>
    </row>
    <row r="469" spans="1:13" ht="15" customHeight="1" x14ac:dyDescent="0.25">
      <c r="A469" s="9" t="s">
        <v>800</v>
      </c>
      <c r="B469" s="37" t="s">
        <v>187</v>
      </c>
      <c r="C469" s="112"/>
      <c r="D469" s="10"/>
      <c r="E469" s="41"/>
      <c r="F469" s="42" t="str">
        <f t="shared" si="75"/>
        <v/>
      </c>
      <c r="G469" s="41"/>
      <c r="H469" s="42" t="str">
        <f t="shared" si="76"/>
        <v/>
      </c>
      <c r="I469" s="41"/>
      <c r="J469" s="42" t="str">
        <f t="shared" si="77"/>
        <v/>
      </c>
      <c r="K469" s="41" t="str">
        <f t="shared" si="78"/>
        <v/>
      </c>
      <c r="L469" s="42" t="str">
        <f t="shared" si="79"/>
        <v/>
      </c>
      <c r="M469" s="50"/>
    </row>
    <row r="470" spans="1:13" ht="15" customHeight="1" x14ac:dyDescent="0.25">
      <c r="A470" s="9" t="s">
        <v>801</v>
      </c>
      <c r="B470" s="113" t="s">
        <v>122</v>
      </c>
      <c r="C470" s="3" t="s">
        <v>2</v>
      </c>
      <c r="D470" s="10"/>
      <c r="E470" s="41">
        <v>3</v>
      </c>
      <c r="F470" s="42">
        <f t="shared" si="75"/>
        <v>0</v>
      </c>
      <c r="G470" s="41">
        <v>1</v>
      </c>
      <c r="H470" s="42">
        <f t="shared" si="76"/>
        <v>0</v>
      </c>
      <c r="I470" s="41"/>
      <c r="J470" s="42">
        <f t="shared" si="77"/>
        <v>0</v>
      </c>
      <c r="K470" s="41">
        <f t="shared" si="78"/>
        <v>4</v>
      </c>
      <c r="L470" s="42">
        <f t="shared" si="79"/>
        <v>0</v>
      </c>
      <c r="M470" s="50"/>
    </row>
    <row r="471" spans="1:13" ht="15" customHeight="1" x14ac:dyDescent="0.25">
      <c r="A471" s="9" t="s">
        <v>802</v>
      </c>
      <c r="B471" s="113" t="s">
        <v>123</v>
      </c>
      <c r="C471" s="3" t="s">
        <v>2</v>
      </c>
      <c r="D471" s="10"/>
      <c r="E471" s="41"/>
      <c r="F471" s="42">
        <f t="shared" si="75"/>
        <v>0</v>
      </c>
      <c r="G471" s="41"/>
      <c r="H471" s="42">
        <f t="shared" si="76"/>
        <v>0</v>
      </c>
      <c r="I471" s="41"/>
      <c r="J471" s="42">
        <f t="shared" si="77"/>
        <v>0</v>
      </c>
      <c r="K471" s="41">
        <f t="shared" si="78"/>
        <v>0</v>
      </c>
      <c r="L471" s="42">
        <f t="shared" si="79"/>
        <v>0</v>
      </c>
      <c r="M471" s="50"/>
    </row>
    <row r="472" spans="1:13" ht="15" customHeight="1" x14ac:dyDescent="0.25">
      <c r="A472" s="9" t="s">
        <v>803</v>
      </c>
      <c r="B472" s="113" t="s">
        <v>147</v>
      </c>
      <c r="C472" s="3" t="s">
        <v>2</v>
      </c>
      <c r="D472" s="10"/>
      <c r="E472" s="41"/>
      <c r="F472" s="42">
        <f t="shared" si="75"/>
        <v>0</v>
      </c>
      <c r="G472" s="41">
        <v>1</v>
      </c>
      <c r="H472" s="42">
        <f t="shared" si="76"/>
        <v>0</v>
      </c>
      <c r="I472" s="41"/>
      <c r="J472" s="42">
        <f t="shared" si="77"/>
        <v>0</v>
      </c>
      <c r="K472" s="41">
        <f t="shared" si="78"/>
        <v>1</v>
      </c>
      <c r="L472" s="42">
        <f t="shared" si="79"/>
        <v>0</v>
      </c>
      <c r="M472" s="50"/>
    </row>
    <row r="473" spans="1:13" ht="15" customHeight="1" x14ac:dyDescent="0.25">
      <c r="A473" s="9"/>
      <c r="B473" s="113"/>
      <c r="C473" s="11"/>
      <c r="D473" s="10"/>
      <c r="E473" s="41"/>
      <c r="F473" s="42" t="str">
        <f t="shared" si="75"/>
        <v/>
      </c>
      <c r="G473" s="41"/>
      <c r="H473" s="42" t="str">
        <f t="shared" si="76"/>
        <v/>
      </c>
      <c r="I473" s="41"/>
      <c r="J473" s="42" t="str">
        <f t="shared" si="77"/>
        <v/>
      </c>
      <c r="K473" s="41" t="str">
        <f t="shared" si="78"/>
        <v/>
      </c>
      <c r="L473" s="42" t="str">
        <f t="shared" si="79"/>
        <v/>
      </c>
      <c r="M473" s="50"/>
    </row>
    <row r="474" spans="1:13" ht="15" customHeight="1" x14ac:dyDescent="0.25">
      <c r="A474" s="9" t="s">
        <v>804</v>
      </c>
      <c r="B474" s="37" t="s">
        <v>186</v>
      </c>
      <c r="C474" s="112"/>
      <c r="D474" s="10"/>
      <c r="E474" s="41"/>
      <c r="F474" s="42" t="str">
        <f t="shared" si="75"/>
        <v/>
      </c>
      <c r="G474" s="41"/>
      <c r="H474" s="42" t="str">
        <f t="shared" si="76"/>
        <v/>
      </c>
      <c r="I474" s="41"/>
      <c r="J474" s="42" t="str">
        <f t="shared" si="77"/>
        <v/>
      </c>
      <c r="K474" s="41" t="str">
        <f t="shared" si="78"/>
        <v/>
      </c>
      <c r="L474" s="42" t="str">
        <f t="shared" si="79"/>
        <v/>
      </c>
      <c r="M474" s="50"/>
    </row>
    <row r="475" spans="1:13" ht="15" customHeight="1" x14ac:dyDescent="0.25">
      <c r="A475" s="9" t="s">
        <v>805</v>
      </c>
      <c r="B475" s="113" t="s">
        <v>124</v>
      </c>
      <c r="C475" s="3" t="s">
        <v>2</v>
      </c>
      <c r="D475" s="10"/>
      <c r="E475" s="41"/>
      <c r="F475" s="42">
        <f t="shared" si="75"/>
        <v>0</v>
      </c>
      <c r="G475" s="41"/>
      <c r="H475" s="42">
        <f t="shared" si="76"/>
        <v>0</v>
      </c>
      <c r="I475" s="41"/>
      <c r="J475" s="42">
        <f t="shared" si="77"/>
        <v>0</v>
      </c>
      <c r="K475" s="41">
        <f t="shared" si="78"/>
        <v>0</v>
      </c>
      <c r="L475" s="42">
        <f t="shared" si="79"/>
        <v>0</v>
      </c>
      <c r="M475" s="50"/>
    </row>
    <row r="476" spans="1:13" ht="15" customHeight="1" x14ac:dyDescent="0.25">
      <c r="A476" s="9" t="s">
        <v>806</v>
      </c>
      <c r="B476" s="113" t="s">
        <v>125</v>
      </c>
      <c r="C476" s="3" t="s">
        <v>2</v>
      </c>
      <c r="D476" s="10"/>
      <c r="E476" s="41">
        <v>18</v>
      </c>
      <c r="F476" s="42">
        <f t="shared" si="75"/>
        <v>0</v>
      </c>
      <c r="G476" s="41">
        <v>39</v>
      </c>
      <c r="H476" s="42">
        <f t="shared" si="76"/>
        <v>0</v>
      </c>
      <c r="I476" s="41"/>
      <c r="J476" s="42">
        <f t="shared" si="77"/>
        <v>0</v>
      </c>
      <c r="K476" s="41">
        <f t="shared" si="78"/>
        <v>57</v>
      </c>
      <c r="L476" s="42">
        <f t="shared" si="79"/>
        <v>0</v>
      </c>
      <c r="M476" s="50"/>
    </row>
    <row r="477" spans="1:13" ht="15" customHeight="1" x14ac:dyDescent="0.25">
      <c r="A477" s="9" t="s">
        <v>807</v>
      </c>
      <c r="B477" s="113" t="s">
        <v>126</v>
      </c>
      <c r="C477" s="3" t="s">
        <v>2</v>
      </c>
      <c r="D477" s="10"/>
      <c r="E477" s="41"/>
      <c r="F477" s="42">
        <f t="shared" si="75"/>
        <v>0</v>
      </c>
      <c r="G477" s="41"/>
      <c r="H477" s="42">
        <f t="shared" si="76"/>
        <v>0</v>
      </c>
      <c r="I477" s="41"/>
      <c r="J477" s="42">
        <f t="shared" si="77"/>
        <v>0</v>
      </c>
      <c r="K477" s="41">
        <f t="shared" si="78"/>
        <v>0</v>
      </c>
      <c r="L477" s="42">
        <f t="shared" si="79"/>
        <v>0</v>
      </c>
      <c r="M477" s="50"/>
    </row>
    <row r="478" spans="1:13" ht="15" customHeight="1" x14ac:dyDescent="0.25">
      <c r="A478" s="9"/>
      <c r="B478" s="113"/>
      <c r="C478" s="112"/>
      <c r="D478" s="10"/>
      <c r="E478" s="41"/>
      <c r="F478" s="42" t="str">
        <f t="shared" si="75"/>
        <v/>
      </c>
      <c r="G478" s="41"/>
      <c r="H478" s="42" t="str">
        <f t="shared" si="76"/>
        <v/>
      </c>
      <c r="I478" s="41"/>
      <c r="J478" s="42" t="str">
        <f t="shared" si="77"/>
        <v/>
      </c>
      <c r="K478" s="41" t="str">
        <f t="shared" si="78"/>
        <v/>
      </c>
      <c r="L478" s="42" t="str">
        <f t="shared" si="79"/>
        <v/>
      </c>
      <c r="M478" s="50"/>
    </row>
    <row r="479" spans="1:13" ht="15" customHeight="1" x14ac:dyDescent="0.25">
      <c r="A479" s="9" t="s">
        <v>808</v>
      </c>
      <c r="B479" s="37" t="s">
        <v>185</v>
      </c>
      <c r="C479" s="112"/>
      <c r="D479" s="10"/>
      <c r="E479" s="41"/>
      <c r="F479" s="42" t="str">
        <f t="shared" si="75"/>
        <v/>
      </c>
      <c r="G479" s="41"/>
      <c r="H479" s="42" t="str">
        <f t="shared" si="76"/>
        <v/>
      </c>
      <c r="I479" s="41"/>
      <c r="J479" s="42" t="str">
        <f t="shared" si="77"/>
        <v/>
      </c>
      <c r="K479" s="41" t="str">
        <f t="shared" si="78"/>
        <v/>
      </c>
      <c r="L479" s="42" t="str">
        <f t="shared" si="79"/>
        <v/>
      </c>
      <c r="M479" s="50"/>
    </row>
    <row r="480" spans="1:13" ht="15" customHeight="1" x14ac:dyDescent="0.25">
      <c r="A480" s="9" t="s">
        <v>809</v>
      </c>
      <c r="B480" s="113" t="s">
        <v>127</v>
      </c>
      <c r="C480" s="3" t="s">
        <v>2</v>
      </c>
      <c r="D480" s="10"/>
      <c r="E480" s="41">
        <v>3</v>
      </c>
      <c r="F480" s="42">
        <f t="shared" si="75"/>
        <v>0</v>
      </c>
      <c r="G480" s="41">
        <v>2</v>
      </c>
      <c r="H480" s="42">
        <f t="shared" si="76"/>
        <v>0</v>
      </c>
      <c r="I480" s="41"/>
      <c r="J480" s="42">
        <f t="shared" si="77"/>
        <v>0</v>
      </c>
      <c r="K480" s="41">
        <f t="shared" si="78"/>
        <v>5</v>
      </c>
      <c r="L480" s="42">
        <f t="shared" si="79"/>
        <v>0</v>
      </c>
      <c r="M480" s="50"/>
    </row>
    <row r="481" spans="1:13" ht="15" customHeight="1" x14ac:dyDescent="0.25">
      <c r="A481" s="9" t="s">
        <v>810</v>
      </c>
      <c r="B481" s="113" t="s">
        <v>128</v>
      </c>
      <c r="C481" s="3" t="s">
        <v>2</v>
      </c>
      <c r="D481" s="10"/>
      <c r="E481" s="41">
        <v>16</v>
      </c>
      <c r="F481" s="42">
        <f t="shared" si="75"/>
        <v>0</v>
      </c>
      <c r="G481" s="41">
        <v>6</v>
      </c>
      <c r="H481" s="42">
        <f t="shared" si="76"/>
        <v>0</v>
      </c>
      <c r="I481" s="41"/>
      <c r="J481" s="42">
        <f t="shared" si="77"/>
        <v>0</v>
      </c>
      <c r="K481" s="41">
        <f t="shared" si="78"/>
        <v>22</v>
      </c>
      <c r="L481" s="42">
        <f t="shared" si="79"/>
        <v>0</v>
      </c>
      <c r="M481" s="50"/>
    </row>
    <row r="482" spans="1:13" ht="15" customHeight="1" x14ac:dyDescent="0.25">
      <c r="A482" s="9" t="s">
        <v>811</v>
      </c>
      <c r="B482" s="113" t="s">
        <v>129</v>
      </c>
      <c r="C482" s="3" t="s">
        <v>2</v>
      </c>
      <c r="D482" s="10"/>
      <c r="E482" s="41">
        <v>2</v>
      </c>
      <c r="F482" s="42">
        <f t="shared" si="75"/>
        <v>0</v>
      </c>
      <c r="G482" s="41">
        <v>33</v>
      </c>
      <c r="H482" s="42">
        <f t="shared" si="76"/>
        <v>0</v>
      </c>
      <c r="I482" s="41"/>
      <c r="J482" s="42">
        <f t="shared" si="77"/>
        <v>0</v>
      </c>
      <c r="K482" s="41">
        <f t="shared" si="78"/>
        <v>35</v>
      </c>
      <c r="L482" s="42">
        <f t="shared" si="79"/>
        <v>0</v>
      </c>
      <c r="M482" s="50"/>
    </row>
    <row r="483" spans="1:13" ht="15" customHeight="1" x14ac:dyDescent="0.25">
      <c r="A483" s="9"/>
      <c r="B483" s="113"/>
      <c r="C483" s="11"/>
      <c r="D483" s="10"/>
      <c r="E483" s="41"/>
      <c r="F483" s="42" t="str">
        <f t="shared" si="75"/>
        <v/>
      </c>
      <c r="G483" s="41"/>
      <c r="H483" s="42" t="str">
        <f t="shared" si="76"/>
        <v/>
      </c>
      <c r="I483" s="41"/>
      <c r="J483" s="42" t="str">
        <f t="shared" si="77"/>
        <v/>
      </c>
      <c r="K483" s="41" t="str">
        <f t="shared" si="78"/>
        <v/>
      </c>
      <c r="L483" s="42" t="str">
        <f t="shared" si="79"/>
        <v/>
      </c>
      <c r="M483" s="50"/>
    </row>
    <row r="484" spans="1:13" ht="15" customHeight="1" x14ac:dyDescent="0.25">
      <c r="A484" s="9" t="s">
        <v>812</v>
      </c>
      <c r="B484" s="37" t="s">
        <v>463</v>
      </c>
      <c r="C484" s="11"/>
      <c r="D484" s="10"/>
      <c r="E484" s="41"/>
      <c r="F484" s="42" t="str">
        <f t="shared" si="75"/>
        <v/>
      </c>
      <c r="G484" s="41"/>
      <c r="H484" s="42" t="str">
        <f t="shared" si="76"/>
        <v/>
      </c>
      <c r="I484" s="41"/>
      <c r="J484" s="42" t="str">
        <f t="shared" si="77"/>
        <v/>
      </c>
      <c r="K484" s="41" t="str">
        <f t="shared" si="78"/>
        <v/>
      </c>
      <c r="L484" s="42" t="str">
        <f t="shared" si="79"/>
        <v/>
      </c>
      <c r="M484" s="50"/>
    </row>
    <row r="485" spans="1:13" ht="15" customHeight="1" x14ac:dyDescent="0.25">
      <c r="A485" s="9" t="s">
        <v>813</v>
      </c>
      <c r="B485" s="113" t="s">
        <v>458</v>
      </c>
      <c r="C485" s="3" t="s">
        <v>13</v>
      </c>
      <c r="D485" s="10"/>
      <c r="E485" s="41">
        <v>165</v>
      </c>
      <c r="F485" s="42">
        <f t="shared" si="75"/>
        <v>0</v>
      </c>
      <c r="G485" s="41">
        <v>1964</v>
      </c>
      <c r="H485" s="42">
        <f t="shared" si="76"/>
        <v>0</v>
      </c>
      <c r="I485" s="41"/>
      <c r="J485" s="42">
        <f t="shared" si="77"/>
        <v>0</v>
      </c>
      <c r="K485" s="41">
        <f t="shared" si="78"/>
        <v>2129</v>
      </c>
      <c r="L485" s="42">
        <f t="shared" si="79"/>
        <v>0</v>
      </c>
      <c r="M485" s="50"/>
    </row>
    <row r="486" spans="1:13" ht="15" customHeight="1" x14ac:dyDescent="0.25">
      <c r="A486" s="9" t="s">
        <v>814</v>
      </c>
      <c r="B486" s="113" t="s">
        <v>459</v>
      </c>
      <c r="C486" s="3" t="s">
        <v>13</v>
      </c>
      <c r="D486" s="10"/>
      <c r="E486" s="41">
        <v>92</v>
      </c>
      <c r="F486" s="42">
        <f t="shared" si="75"/>
        <v>0</v>
      </c>
      <c r="G486" s="41">
        <v>99</v>
      </c>
      <c r="H486" s="42">
        <f t="shared" si="76"/>
        <v>0</v>
      </c>
      <c r="I486" s="41"/>
      <c r="J486" s="42">
        <f t="shared" si="77"/>
        <v>0</v>
      </c>
      <c r="K486" s="41">
        <f t="shared" si="78"/>
        <v>191</v>
      </c>
      <c r="L486" s="42">
        <f t="shared" si="79"/>
        <v>0</v>
      </c>
      <c r="M486" s="50"/>
    </row>
    <row r="487" spans="1:13" ht="15" customHeight="1" x14ac:dyDescent="0.25">
      <c r="A487" s="9" t="s">
        <v>815</v>
      </c>
      <c r="B487" s="113" t="s">
        <v>460</v>
      </c>
      <c r="C487" s="3" t="s">
        <v>13</v>
      </c>
      <c r="D487" s="10"/>
      <c r="E487" s="41">
        <v>228</v>
      </c>
      <c r="F487" s="42">
        <f t="shared" si="75"/>
        <v>0</v>
      </c>
      <c r="G487" s="41">
        <v>348</v>
      </c>
      <c r="H487" s="42">
        <f t="shared" si="76"/>
        <v>0</v>
      </c>
      <c r="I487" s="41"/>
      <c r="J487" s="42">
        <f t="shared" si="77"/>
        <v>0</v>
      </c>
      <c r="K487" s="41">
        <f t="shared" si="78"/>
        <v>576</v>
      </c>
      <c r="L487" s="42">
        <f t="shared" si="79"/>
        <v>0</v>
      </c>
      <c r="M487" s="50"/>
    </row>
    <row r="488" spans="1:13" ht="15" customHeight="1" x14ac:dyDescent="0.25">
      <c r="A488" s="9" t="s">
        <v>816</v>
      </c>
      <c r="B488" s="113" t="s">
        <v>461</v>
      </c>
      <c r="C488" s="3" t="s">
        <v>13</v>
      </c>
      <c r="D488" s="10"/>
      <c r="E488" s="41">
        <v>311</v>
      </c>
      <c r="F488" s="42">
        <f t="shared" si="75"/>
        <v>0</v>
      </c>
      <c r="G488" s="41">
        <v>356</v>
      </c>
      <c r="H488" s="42">
        <f t="shared" si="76"/>
        <v>0</v>
      </c>
      <c r="I488" s="41"/>
      <c r="J488" s="42">
        <f t="shared" si="77"/>
        <v>0</v>
      </c>
      <c r="K488" s="41">
        <f t="shared" si="78"/>
        <v>667</v>
      </c>
      <c r="L488" s="42">
        <f t="shared" si="79"/>
        <v>0</v>
      </c>
      <c r="M488" s="50"/>
    </row>
    <row r="489" spans="1:13" ht="15" customHeight="1" x14ac:dyDescent="0.25">
      <c r="A489" s="9" t="s">
        <v>817</v>
      </c>
      <c r="B489" s="113" t="s">
        <v>462</v>
      </c>
      <c r="C489" s="3" t="s">
        <v>13</v>
      </c>
      <c r="D489" s="10"/>
      <c r="E489" s="41">
        <v>439</v>
      </c>
      <c r="F489" s="42">
        <f t="shared" si="75"/>
        <v>0</v>
      </c>
      <c r="G489" s="41">
        <v>1130</v>
      </c>
      <c r="H489" s="42">
        <f t="shared" si="76"/>
        <v>0</v>
      </c>
      <c r="I489" s="41"/>
      <c r="J489" s="42">
        <f t="shared" si="77"/>
        <v>0</v>
      </c>
      <c r="K489" s="41">
        <f t="shared" si="78"/>
        <v>1569</v>
      </c>
      <c r="L489" s="42">
        <f t="shared" si="79"/>
        <v>0</v>
      </c>
      <c r="M489" s="50"/>
    </row>
    <row r="490" spans="1:13" ht="15" customHeight="1" x14ac:dyDescent="0.25">
      <c r="A490" s="9"/>
      <c r="B490" s="113"/>
      <c r="C490" s="11"/>
      <c r="D490" s="10"/>
      <c r="E490" s="41"/>
      <c r="F490" s="42"/>
      <c r="G490" s="41"/>
      <c r="H490" s="42" t="str">
        <f t="shared" si="76"/>
        <v/>
      </c>
      <c r="I490" s="41"/>
      <c r="J490" s="42" t="str">
        <f t="shared" si="77"/>
        <v/>
      </c>
      <c r="K490" s="41" t="str">
        <f t="shared" si="78"/>
        <v/>
      </c>
      <c r="L490" s="42" t="str">
        <f t="shared" si="79"/>
        <v/>
      </c>
      <c r="M490" s="50"/>
    </row>
    <row r="491" spans="1:13" x14ac:dyDescent="0.25">
      <c r="A491" s="9" t="s">
        <v>818</v>
      </c>
      <c r="B491" s="9" t="s">
        <v>26</v>
      </c>
      <c r="C491" s="3" t="s">
        <v>2</v>
      </c>
      <c r="D491" s="10"/>
      <c r="E491" s="41">
        <v>24</v>
      </c>
      <c r="F491" s="42">
        <f t="shared" si="75"/>
        <v>0</v>
      </c>
      <c r="G491" s="41">
        <v>185</v>
      </c>
      <c r="H491" s="42">
        <f t="shared" si="76"/>
        <v>0</v>
      </c>
      <c r="I491" s="41"/>
      <c r="J491" s="42">
        <f t="shared" si="77"/>
        <v>0</v>
      </c>
      <c r="K491" s="41">
        <f t="shared" si="78"/>
        <v>209</v>
      </c>
      <c r="L491" s="42">
        <f t="shared" si="79"/>
        <v>0</v>
      </c>
      <c r="M491" s="50"/>
    </row>
    <row r="492" spans="1:13" x14ac:dyDescent="0.25">
      <c r="A492" s="9"/>
      <c r="B492" s="9"/>
      <c r="C492" s="3"/>
      <c r="D492" s="10"/>
      <c r="E492" s="41"/>
      <c r="F492" s="42" t="str">
        <f t="shared" si="75"/>
        <v/>
      </c>
      <c r="G492" s="41"/>
      <c r="H492" s="42" t="str">
        <f t="shared" si="76"/>
        <v/>
      </c>
      <c r="I492" s="41"/>
      <c r="J492" s="42" t="str">
        <f t="shared" si="77"/>
        <v/>
      </c>
      <c r="K492" s="41" t="str">
        <f t="shared" si="78"/>
        <v/>
      </c>
      <c r="L492" s="42" t="str">
        <f t="shared" si="79"/>
        <v/>
      </c>
      <c r="M492" s="50"/>
    </row>
    <row r="493" spans="1:13" x14ac:dyDescent="0.25">
      <c r="A493" s="9" t="s">
        <v>819</v>
      </c>
      <c r="B493" s="9" t="s">
        <v>148</v>
      </c>
      <c r="C493" s="3" t="s">
        <v>2</v>
      </c>
      <c r="D493" s="10"/>
      <c r="E493" s="41"/>
      <c r="F493" s="42">
        <f t="shared" si="75"/>
        <v>0</v>
      </c>
      <c r="G493" s="41">
        <v>1</v>
      </c>
      <c r="H493" s="42">
        <f t="shared" si="76"/>
        <v>0</v>
      </c>
      <c r="I493" s="41"/>
      <c r="J493" s="42">
        <f t="shared" si="77"/>
        <v>0</v>
      </c>
      <c r="K493" s="41">
        <f t="shared" si="78"/>
        <v>1</v>
      </c>
      <c r="L493" s="42">
        <f t="shared" si="79"/>
        <v>0</v>
      </c>
      <c r="M493" s="50"/>
    </row>
    <row r="494" spans="1:13" x14ac:dyDescent="0.25">
      <c r="A494" s="9"/>
      <c r="B494" s="9"/>
      <c r="C494" s="3"/>
      <c r="D494" s="10"/>
      <c r="E494" s="41"/>
      <c r="F494" s="42" t="str">
        <f t="shared" si="75"/>
        <v/>
      </c>
      <c r="G494" s="41"/>
      <c r="H494" s="42" t="str">
        <f t="shared" si="76"/>
        <v/>
      </c>
      <c r="I494" s="41"/>
      <c r="J494" s="42" t="str">
        <f t="shared" si="77"/>
        <v/>
      </c>
      <c r="K494" s="41" t="str">
        <f t="shared" si="78"/>
        <v/>
      </c>
      <c r="L494" s="42" t="str">
        <f t="shared" si="79"/>
        <v/>
      </c>
      <c r="M494" s="50"/>
    </row>
    <row r="495" spans="1:13" x14ac:dyDescent="0.25">
      <c r="A495" s="9" t="s">
        <v>820</v>
      </c>
      <c r="B495" s="9" t="s">
        <v>325</v>
      </c>
      <c r="C495" s="3" t="s">
        <v>2</v>
      </c>
      <c r="D495" s="10"/>
      <c r="E495" s="41">
        <v>2</v>
      </c>
      <c r="F495" s="42">
        <f t="shared" si="75"/>
        <v>0</v>
      </c>
      <c r="G495" s="41">
        <v>2</v>
      </c>
      <c r="H495" s="42">
        <f t="shared" si="76"/>
        <v>0</v>
      </c>
      <c r="I495" s="41"/>
      <c r="J495" s="42">
        <f t="shared" si="77"/>
        <v>0</v>
      </c>
      <c r="K495" s="41">
        <f t="shared" si="78"/>
        <v>4</v>
      </c>
      <c r="L495" s="42">
        <f t="shared" si="79"/>
        <v>0</v>
      </c>
      <c r="M495" s="50"/>
    </row>
    <row r="496" spans="1:13" x14ac:dyDescent="0.25">
      <c r="A496" s="9"/>
      <c r="B496" s="9"/>
      <c r="C496" s="3"/>
      <c r="D496" s="10"/>
      <c r="E496" s="41"/>
      <c r="F496" s="42" t="str">
        <f t="shared" si="75"/>
        <v/>
      </c>
      <c r="G496" s="41"/>
      <c r="H496" s="42" t="str">
        <f t="shared" si="76"/>
        <v/>
      </c>
      <c r="I496" s="41"/>
      <c r="J496" s="42" t="str">
        <f t="shared" si="77"/>
        <v/>
      </c>
      <c r="K496" s="41" t="str">
        <f t="shared" si="78"/>
        <v/>
      </c>
      <c r="L496" s="42" t="str">
        <f t="shared" si="79"/>
        <v/>
      </c>
      <c r="M496" s="50"/>
    </row>
    <row r="497" spans="1:15" x14ac:dyDescent="0.25">
      <c r="A497" s="9" t="s">
        <v>821</v>
      </c>
      <c r="B497" s="37" t="s">
        <v>23</v>
      </c>
      <c r="C497" s="3"/>
      <c r="D497" s="10"/>
      <c r="E497" s="41"/>
      <c r="F497" s="42" t="str">
        <f t="shared" si="75"/>
        <v/>
      </c>
      <c r="G497" s="41"/>
      <c r="H497" s="42" t="str">
        <f t="shared" si="76"/>
        <v/>
      </c>
      <c r="I497" s="41"/>
      <c r="J497" s="42" t="str">
        <f t="shared" si="77"/>
        <v/>
      </c>
      <c r="K497" s="41" t="str">
        <f t="shared" si="78"/>
        <v/>
      </c>
      <c r="L497" s="42" t="str">
        <f t="shared" si="79"/>
        <v/>
      </c>
      <c r="M497" s="50"/>
    </row>
    <row r="498" spans="1:15" x14ac:dyDescent="0.25">
      <c r="A498" s="9" t="s">
        <v>822</v>
      </c>
      <c r="B498" s="9" t="s">
        <v>387</v>
      </c>
      <c r="C498" s="3" t="s">
        <v>9</v>
      </c>
      <c r="D498" s="22"/>
      <c r="E498" s="41">
        <v>1206</v>
      </c>
      <c r="F498" s="42">
        <f t="shared" si="75"/>
        <v>0</v>
      </c>
      <c r="G498" s="41">
        <v>3446.64</v>
      </c>
      <c r="H498" s="42">
        <f t="shared" si="76"/>
        <v>0</v>
      </c>
      <c r="I498" s="41"/>
      <c r="J498" s="42">
        <f t="shared" si="77"/>
        <v>0</v>
      </c>
      <c r="K498" s="41">
        <f t="shared" si="78"/>
        <v>4652.6399999999994</v>
      </c>
      <c r="L498" s="42">
        <f t="shared" si="79"/>
        <v>0</v>
      </c>
      <c r="M498" s="50"/>
    </row>
    <row r="499" spans="1:15" x14ac:dyDescent="0.25">
      <c r="A499" s="9" t="s">
        <v>823</v>
      </c>
      <c r="B499" s="9" t="s">
        <v>405</v>
      </c>
      <c r="C499" s="11" t="s">
        <v>9</v>
      </c>
      <c r="D499" s="22"/>
      <c r="E499" s="41">
        <v>120</v>
      </c>
      <c r="F499" s="42">
        <f t="shared" si="75"/>
        <v>0</v>
      </c>
      <c r="G499" s="41">
        <v>345</v>
      </c>
      <c r="H499" s="42">
        <f t="shared" si="76"/>
        <v>0</v>
      </c>
      <c r="I499" s="41"/>
      <c r="J499" s="42">
        <f t="shared" si="77"/>
        <v>0</v>
      </c>
      <c r="K499" s="41">
        <f t="shared" si="78"/>
        <v>465</v>
      </c>
      <c r="L499" s="42">
        <f t="shared" si="79"/>
        <v>0</v>
      </c>
      <c r="M499" s="50"/>
    </row>
    <row r="500" spans="1:15" x14ac:dyDescent="0.25">
      <c r="A500" s="9"/>
      <c r="B500" s="9"/>
      <c r="C500" s="3"/>
      <c r="D500" s="22"/>
      <c r="E500" s="41"/>
      <c r="F500" s="42" t="str">
        <f t="shared" si="75"/>
        <v/>
      </c>
      <c r="G500" s="41"/>
      <c r="H500" s="42" t="str">
        <f t="shared" si="76"/>
        <v/>
      </c>
      <c r="I500" s="41"/>
      <c r="J500" s="42" t="str">
        <f t="shared" si="77"/>
        <v/>
      </c>
      <c r="K500" s="41" t="str">
        <f t="shared" si="78"/>
        <v/>
      </c>
      <c r="L500" s="42" t="str">
        <f t="shared" si="79"/>
        <v/>
      </c>
      <c r="M500" s="50"/>
    </row>
    <row r="501" spans="1:15" x14ac:dyDescent="0.25">
      <c r="A501" s="9" t="s">
        <v>824</v>
      </c>
      <c r="B501" s="37" t="s">
        <v>184</v>
      </c>
      <c r="C501" s="3"/>
      <c r="D501" s="22"/>
      <c r="E501" s="41"/>
      <c r="F501" s="42" t="str">
        <f t="shared" si="75"/>
        <v/>
      </c>
      <c r="G501" s="41"/>
      <c r="H501" s="42" t="str">
        <f t="shared" si="76"/>
        <v/>
      </c>
      <c r="I501" s="41"/>
      <c r="J501" s="42" t="str">
        <f t="shared" si="77"/>
        <v/>
      </c>
      <c r="K501" s="41" t="str">
        <f t="shared" si="78"/>
        <v/>
      </c>
      <c r="L501" s="42" t="str">
        <f t="shared" si="79"/>
        <v/>
      </c>
      <c r="M501" s="50"/>
    </row>
    <row r="502" spans="1:15" x14ac:dyDescent="0.25">
      <c r="A502" s="9" t="s">
        <v>825</v>
      </c>
      <c r="B502" s="9" t="s">
        <v>394</v>
      </c>
      <c r="C502" s="3" t="s">
        <v>9</v>
      </c>
      <c r="D502" s="22"/>
      <c r="E502" s="41">
        <v>675</v>
      </c>
      <c r="F502" s="42">
        <f t="shared" si="75"/>
        <v>0</v>
      </c>
      <c r="G502" s="41">
        <v>1931</v>
      </c>
      <c r="H502" s="42">
        <f t="shared" si="76"/>
        <v>0</v>
      </c>
      <c r="I502" s="41"/>
      <c r="J502" s="42">
        <f t="shared" si="77"/>
        <v>0</v>
      </c>
      <c r="K502" s="41">
        <f t="shared" si="78"/>
        <v>2606</v>
      </c>
      <c r="L502" s="42">
        <f t="shared" si="79"/>
        <v>0</v>
      </c>
      <c r="M502" s="50"/>
    </row>
    <row r="503" spans="1:15" x14ac:dyDescent="0.25">
      <c r="A503" s="9" t="s">
        <v>826</v>
      </c>
      <c r="B503" s="9" t="s">
        <v>395</v>
      </c>
      <c r="C503" s="3" t="s">
        <v>9</v>
      </c>
      <c r="D503" s="22"/>
      <c r="E503" s="41">
        <v>290</v>
      </c>
      <c r="F503" s="42">
        <f t="shared" si="75"/>
        <v>0</v>
      </c>
      <c r="G503" s="41">
        <v>827</v>
      </c>
      <c r="H503" s="42">
        <f t="shared" si="76"/>
        <v>0</v>
      </c>
      <c r="I503" s="41"/>
      <c r="J503" s="42">
        <f t="shared" si="77"/>
        <v>0</v>
      </c>
      <c r="K503" s="41">
        <f t="shared" si="78"/>
        <v>1117</v>
      </c>
      <c r="L503" s="42">
        <f t="shared" si="79"/>
        <v>0</v>
      </c>
      <c r="M503" s="50"/>
    </row>
    <row r="504" spans="1:15" x14ac:dyDescent="0.25">
      <c r="A504" s="9"/>
      <c r="B504" s="9"/>
      <c r="C504" s="3"/>
      <c r="D504" s="22"/>
      <c r="E504" s="41"/>
      <c r="F504" s="42" t="str">
        <f t="shared" si="75"/>
        <v/>
      </c>
      <c r="G504" s="41"/>
      <c r="H504" s="42" t="str">
        <f t="shared" si="76"/>
        <v/>
      </c>
      <c r="I504" s="41"/>
      <c r="J504" s="42" t="str">
        <f t="shared" si="77"/>
        <v/>
      </c>
      <c r="K504" s="41" t="str">
        <f t="shared" si="78"/>
        <v/>
      </c>
      <c r="L504" s="42" t="str">
        <f t="shared" si="79"/>
        <v/>
      </c>
      <c r="M504" s="50"/>
    </row>
    <row r="505" spans="1:15" s="4" customFormat="1" x14ac:dyDescent="0.25">
      <c r="A505" s="9" t="s">
        <v>528</v>
      </c>
      <c r="B505" s="9" t="str">
        <f>B58</f>
        <v>Dépose et repose de bordures et caniveaux</v>
      </c>
      <c r="C505" s="11" t="str">
        <f>C58</f>
        <v>ml</v>
      </c>
      <c r="D505" s="92">
        <f>D58</f>
        <v>0</v>
      </c>
      <c r="E505" s="41">
        <v>0</v>
      </c>
      <c r="F505" s="42">
        <f t="shared" si="75"/>
        <v>0</v>
      </c>
      <c r="G505" s="41"/>
      <c r="H505" s="42">
        <f t="shared" si="76"/>
        <v>0</v>
      </c>
      <c r="I505" s="41"/>
      <c r="J505" s="42">
        <f>IF(ISBLANK($C505),"",I505*$D505)</f>
        <v>0</v>
      </c>
      <c r="K505" s="41">
        <f t="shared" si="78"/>
        <v>0</v>
      </c>
      <c r="L505" s="42">
        <f>IF(ISBLANK($C505),"",K505*$D505)</f>
        <v>0</v>
      </c>
      <c r="M505" s="48"/>
      <c r="N505" s="49"/>
    </row>
    <row r="506" spans="1:15" s="4" customFormat="1" x14ac:dyDescent="0.25">
      <c r="A506" s="9" t="s">
        <v>529</v>
      </c>
      <c r="B506" s="37" t="str">
        <f t="shared" ref="B506:B509" si="80">B59</f>
        <v>Démolition et réfection de chaussée ou trottoir</v>
      </c>
      <c r="C506" s="11"/>
      <c r="D506" s="92"/>
      <c r="E506" s="41"/>
      <c r="F506" s="42" t="str">
        <f t="shared" si="75"/>
        <v/>
      </c>
      <c r="G506" s="41"/>
      <c r="H506" s="42" t="str">
        <f t="shared" si="76"/>
        <v/>
      </c>
      <c r="I506" s="41"/>
      <c r="J506" s="42" t="str">
        <f>IF(ISBLANK($C506),"",I506*$D506)</f>
        <v/>
      </c>
      <c r="K506" s="41" t="str">
        <f t="shared" si="78"/>
        <v/>
      </c>
      <c r="L506" s="42" t="str">
        <f>IF(ISBLANK($C506),"",K506*$D506)</f>
        <v/>
      </c>
      <c r="M506" s="48"/>
      <c r="N506" s="49"/>
    </row>
    <row r="507" spans="1:15" s="4" customFormat="1" x14ac:dyDescent="0.25">
      <c r="A507" s="9" t="s">
        <v>530</v>
      </c>
      <c r="B507" s="9" t="str">
        <f t="shared" si="80"/>
        <v xml:space="preserve">   pour réfection définitive de chaussée en enrobé à chaud</v>
      </c>
      <c r="C507" s="11" t="str">
        <f t="shared" ref="C507:D509" si="81">C60</f>
        <v>m2</v>
      </c>
      <c r="D507" s="92">
        <f t="shared" si="81"/>
        <v>0</v>
      </c>
      <c r="E507" s="41">
        <v>315</v>
      </c>
      <c r="F507" s="42">
        <f>IF(ISBLANK($C507),"",E507*$D507)</f>
        <v>0</v>
      </c>
      <c r="G507" s="41">
        <v>60</v>
      </c>
      <c r="H507" s="42">
        <f>IF(ISBLANK($C507),"",G507*$D507)</f>
        <v>0</v>
      </c>
      <c r="I507" s="41">
        <v>0</v>
      </c>
      <c r="J507" s="42">
        <f>IF(ISBLANK($C507),"",I507*$D507)</f>
        <v>0</v>
      </c>
      <c r="K507" s="41">
        <f t="shared" si="78"/>
        <v>375</v>
      </c>
      <c r="L507" s="42">
        <f>IF(ISBLANK($C507),"",K507*$D507)</f>
        <v>0</v>
      </c>
      <c r="M507" s="48"/>
      <c r="N507" s="49"/>
    </row>
    <row r="508" spans="1:15" s="4" customFormat="1" x14ac:dyDescent="0.25">
      <c r="A508" s="9" t="s">
        <v>531</v>
      </c>
      <c r="B508" s="9" t="str">
        <f t="shared" si="80"/>
        <v xml:space="preserve">   pour réfection provisoire de chaussée en enrobé à froid</v>
      </c>
      <c r="C508" s="11" t="str">
        <f t="shared" si="81"/>
        <v>m2</v>
      </c>
      <c r="D508" s="92">
        <f t="shared" si="81"/>
        <v>0</v>
      </c>
      <c r="E508" s="41">
        <v>30</v>
      </c>
      <c r="F508" s="42">
        <f>IF(ISBLANK($C508),"",E508*$D508)</f>
        <v>0</v>
      </c>
      <c r="G508" s="41">
        <v>0</v>
      </c>
      <c r="H508" s="42">
        <f>IF(ISBLANK($C508),"",G508*$D508)</f>
        <v>0</v>
      </c>
      <c r="I508" s="41">
        <v>0</v>
      </c>
      <c r="J508" s="42">
        <f>IF(ISBLANK($C508),"",I508*$D508)</f>
        <v>0</v>
      </c>
      <c r="K508" s="41">
        <f t="shared" ref="K508:K509" si="82">IF(ISBLANK($C508),"",E508+G508+I508)</f>
        <v>30</v>
      </c>
      <c r="L508" s="42">
        <f>IF(ISBLANK($C508),"",K508*$D508)</f>
        <v>0</v>
      </c>
      <c r="M508" s="48"/>
      <c r="N508" s="49"/>
    </row>
    <row r="509" spans="1:15" s="4" customFormat="1" x14ac:dyDescent="0.25">
      <c r="A509" s="9" t="s">
        <v>532</v>
      </c>
      <c r="B509" s="9" t="str">
        <f t="shared" si="80"/>
        <v xml:space="preserve">   pour réfection de trottoir en béton</v>
      </c>
      <c r="C509" s="11" t="str">
        <f t="shared" si="81"/>
        <v>m2</v>
      </c>
      <c r="D509" s="92">
        <f t="shared" si="81"/>
        <v>0</v>
      </c>
      <c r="E509" s="41">
        <v>315</v>
      </c>
      <c r="F509" s="42">
        <f>IF(ISBLANK($C509),"",E509*$D509)</f>
        <v>0</v>
      </c>
      <c r="G509" s="41">
        <v>15</v>
      </c>
      <c r="H509" s="42">
        <f>IF(ISBLANK($C509),"",G509*$D509)</f>
        <v>0</v>
      </c>
      <c r="I509" s="41">
        <v>0</v>
      </c>
      <c r="J509" s="42">
        <f>IF(ISBLANK($C509),"",I509*$D509)</f>
        <v>0</v>
      </c>
      <c r="K509" s="41">
        <f t="shared" si="82"/>
        <v>330</v>
      </c>
      <c r="L509" s="42">
        <f>IF(ISBLANK($C509),"",K509*$D509)</f>
        <v>0</v>
      </c>
      <c r="M509" s="48"/>
      <c r="N509" s="49"/>
    </row>
    <row r="510" spans="1:15" ht="7.9" customHeight="1" x14ac:dyDescent="0.25">
      <c r="A510" s="9"/>
      <c r="B510" s="9"/>
      <c r="C510" s="3"/>
      <c r="D510" s="22"/>
      <c r="E510" s="41"/>
      <c r="F510" s="114"/>
      <c r="G510" s="41"/>
      <c r="H510" s="114"/>
      <c r="I510" s="41"/>
      <c r="J510" s="114"/>
      <c r="K510" s="41" t="str">
        <f t="shared" ref="K510:K559" si="83">IF(ISBLANK($C510),"",E510+G510+I510)</f>
        <v/>
      </c>
      <c r="L510" s="114"/>
      <c r="M510" s="54"/>
      <c r="N510" s="54"/>
    </row>
    <row r="511" spans="1:15" ht="15" customHeight="1" thickBot="1" x14ac:dyDescent="0.3">
      <c r="A511" s="36"/>
      <c r="B511" s="36" t="s">
        <v>30</v>
      </c>
      <c r="C511" s="13"/>
      <c r="D511" s="88"/>
      <c r="E511" s="43"/>
      <c r="F511" s="44">
        <f>SUM(F444:F510)</f>
        <v>0</v>
      </c>
      <c r="G511" s="43"/>
      <c r="H511" s="44">
        <f>SUM(H444:H510)</f>
        <v>0</v>
      </c>
      <c r="I511" s="43"/>
      <c r="J511" s="44">
        <f>SUM(J444:J510)</f>
        <v>0</v>
      </c>
      <c r="K511" s="43"/>
      <c r="L511" s="44">
        <f>SUM(L444:L510)</f>
        <v>0</v>
      </c>
      <c r="M511" s="54"/>
      <c r="O511" s="109"/>
    </row>
    <row r="512" spans="1:15" ht="15" customHeight="1" thickTop="1" x14ac:dyDescent="0.25">
      <c r="A512" s="115"/>
      <c r="B512" s="35"/>
      <c r="C512" s="115"/>
      <c r="D512" s="110"/>
      <c r="E512" s="40"/>
      <c r="F512" s="42" t="str">
        <f t="shared" ref="F512:J555" si="84">IF(ISBLANK($C512),"",E512*$D512)</f>
        <v/>
      </c>
      <c r="G512" s="40"/>
      <c r="H512" s="42" t="str">
        <f t="shared" si="84"/>
        <v/>
      </c>
      <c r="I512" s="40"/>
      <c r="J512" s="42" t="str">
        <f t="shared" si="84"/>
        <v/>
      </c>
      <c r="K512" s="41" t="str">
        <f t="shared" si="83"/>
        <v/>
      </c>
      <c r="L512" s="42" t="str">
        <f t="shared" ref="L512:L513" si="85">IF(ISBLANK($C512),"",K512*$D512)</f>
        <v/>
      </c>
      <c r="M512" s="54"/>
      <c r="N512" s="54"/>
    </row>
    <row r="513" spans="1:13" ht="15" customHeight="1" x14ac:dyDescent="0.25">
      <c r="A513" s="12" t="s">
        <v>827</v>
      </c>
      <c r="B513" s="12" t="s">
        <v>112</v>
      </c>
      <c r="C513" s="11"/>
      <c r="D513" s="10"/>
      <c r="E513" s="41"/>
      <c r="F513" s="42" t="str">
        <f t="shared" si="84"/>
        <v/>
      </c>
      <c r="G513" s="41"/>
      <c r="H513" s="42" t="str">
        <f t="shared" si="84"/>
        <v/>
      </c>
      <c r="I513" s="41"/>
      <c r="J513" s="42" t="str">
        <f t="shared" si="84"/>
        <v/>
      </c>
      <c r="K513" s="41" t="str">
        <f t="shared" si="83"/>
        <v/>
      </c>
      <c r="L513" s="42" t="str">
        <f t="shared" si="85"/>
        <v/>
      </c>
      <c r="M513" s="50"/>
    </row>
    <row r="514" spans="1:13" ht="15" customHeight="1" x14ac:dyDescent="0.25">
      <c r="A514" s="12"/>
      <c r="B514" s="12"/>
      <c r="C514" s="11"/>
      <c r="D514" s="10"/>
      <c r="E514" s="41"/>
      <c r="F514" s="42" t="str">
        <f t="shared" si="84"/>
        <v/>
      </c>
      <c r="G514" s="41"/>
      <c r="H514" s="42" t="str">
        <f t="shared" si="84"/>
        <v/>
      </c>
      <c r="I514" s="41"/>
      <c r="J514" s="42" t="str">
        <f t="shared" si="84"/>
        <v/>
      </c>
      <c r="K514" s="41" t="str">
        <f t="shared" ref="K514:K556" si="86">IF(ISBLANK($C514),"",E514+G514+I514)</f>
        <v/>
      </c>
      <c r="L514" s="42" t="str">
        <f t="shared" ref="L514:L556" si="87">IF(ISBLANK($C514),"",K514*$D514)</f>
        <v/>
      </c>
      <c r="M514" s="50"/>
    </row>
    <row r="515" spans="1:13" x14ac:dyDescent="0.25">
      <c r="A515" s="9" t="s">
        <v>828</v>
      </c>
      <c r="B515" s="37" t="s">
        <v>191</v>
      </c>
      <c r="C515" s="11"/>
      <c r="D515" s="10"/>
      <c r="E515" s="41"/>
      <c r="F515" s="42" t="str">
        <f t="shared" si="84"/>
        <v/>
      </c>
      <c r="G515" s="41"/>
      <c r="H515" s="42" t="str">
        <f t="shared" si="84"/>
        <v/>
      </c>
      <c r="I515" s="41"/>
      <c r="J515" s="42" t="str">
        <f t="shared" si="84"/>
        <v/>
      </c>
      <c r="K515" s="41" t="str">
        <f t="shared" si="86"/>
        <v/>
      </c>
      <c r="L515" s="42" t="str">
        <f t="shared" si="87"/>
        <v/>
      </c>
    </row>
    <row r="516" spans="1:13" x14ac:dyDescent="0.25">
      <c r="A516" s="9" t="s">
        <v>829</v>
      </c>
      <c r="B516" s="9" t="s">
        <v>140</v>
      </c>
      <c r="C516" s="11" t="s">
        <v>13</v>
      </c>
      <c r="D516" s="10"/>
      <c r="E516" s="41">
        <v>615</v>
      </c>
      <c r="F516" s="42">
        <f t="shared" si="84"/>
        <v>0</v>
      </c>
      <c r="G516" s="41">
        <v>470</v>
      </c>
      <c r="H516" s="42">
        <f t="shared" si="84"/>
        <v>0</v>
      </c>
      <c r="I516" s="41">
        <v>115</v>
      </c>
      <c r="J516" s="42">
        <f t="shared" si="84"/>
        <v>0</v>
      </c>
      <c r="K516" s="41">
        <f t="shared" si="86"/>
        <v>1200</v>
      </c>
      <c r="L516" s="42">
        <f t="shared" si="87"/>
        <v>0</v>
      </c>
    </row>
    <row r="517" spans="1:13" x14ac:dyDescent="0.25">
      <c r="A517" s="9" t="s">
        <v>830</v>
      </c>
      <c r="B517" s="9" t="s">
        <v>141</v>
      </c>
      <c r="C517" s="11" t="s">
        <v>13</v>
      </c>
      <c r="D517" s="10"/>
      <c r="E517" s="41">
        <v>380</v>
      </c>
      <c r="F517" s="42">
        <f t="shared" si="84"/>
        <v>0</v>
      </c>
      <c r="G517" s="41">
        <v>1115</v>
      </c>
      <c r="H517" s="42">
        <f t="shared" si="84"/>
        <v>0</v>
      </c>
      <c r="I517" s="41">
        <v>106</v>
      </c>
      <c r="J517" s="42">
        <f t="shared" si="84"/>
        <v>0</v>
      </c>
      <c r="K517" s="41">
        <f t="shared" si="86"/>
        <v>1601</v>
      </c>
      <c r="L517" s="42">
        <f t="shared" si="87"/>
        <v>0</v>
      </c>
    </row>
    <row r="518" spans="1:13" x14ac:dyDescent="0.25">
      <c r="A518" s="9"/>
      <c r="B518" s="9"/>
      <c r="C518" s="11"/>
      <c r="D518" s="10"/>
      <c r="E518" s="41"/>
      <c r="F518" s="42" t="str">
        <f t="shared" si="84"/>
        <v/>
      </c>
      <c r="G518" s="41"/>
      <c r="H518" s="42" t="str">
        <f t="shared" si="84"/>
        <v/>
      </c>
      <c r="I518" s="41"/>
      <c r="J518" s="42" t="str">
        <f t="shared" si="84"/>
        <v/>
      </c>
      <c r="K518" s="41" t="str">
        <f t="shared" si="86"/>
        <v/>
      </c>
      <c r="L518" s="42" t="str">
        <f t="shared" si="87"/>
        <v/>
      </c>
      <c r="M518" s="50"/>
    </row>
    <row r="519" spans="1:13" x14ac:dyDescent="0.25">
      <c r="A519" s="9" t="s">
        <v>831</v>
      </c>
      <c r="B519" s="37" t="s">
        <v>406</v>
      </c>
      <c r="C519" s="11"/>
      <c r="D519" s="10"/>
      <c r="E519" s="41"/>
      <c r="F519" s="42" t="str">
        <f t="shared" si="84"/>
        <v/>
      </c>
      <c r="G519" s="41"/>
      <c r="H519" s="42" t="str">
        <f t="shared" si="84"/>
        <v/>
      </c>
      <c r="I519" s="41"/>
      <c r="J519" s="42" t="str">
        <f t="shared" si="84"/>
        <v/>
      </c>
      <c r="K519" s="41" t="str">
        <f t="shared" si="86"/>
        <v/>
      </c>
      <c r="L519" s="42" t="str">
        <f t="shared" si="87"/>
        <v/>
      </c>
      <c r="M519" s="50"/>
    </row>
    <row r="520" spans="1:13" x14ac:dyDescent="0.25">
      <c r="A520" s="9" t="s">
        <v>832</v>
      </c>
      <c r="B520" s="9" t="s">
        <v>443</v>
      </c>
      <c r="C520" s="11" t="s">
        <v>2</v>
      </c>
      <c r="D520" s="10"/>
      <c r="E520" s="41"/>
      <c r="F520" s="42" t="s">
        <v>35</v>
      </c>
      <c r="G520" s="41"/>
      <c r="H520" s="42" t="s">
        <v>35</v>
      </c>
      <c r="I520" s="41">
        <v>14</v>
      </c>
      <c r="J520" s="42" t="s">
        <v>35</v>
      </c>
      <c r="K520" s="41">
        <f t="shared" si="86"/>
        <v>14</v>
      </c>
      <c r="L520" s="42" t="s">
        <v>35</v>
      </c>
    </row>
    <row r="521" spans="1:13" x14ac:dyDescent="0.25">
      <c r="A521" s="9" t="s">
        <v>833</v>
      </c>
      <c r="B521" s="9" t="s">
        <v>447</v>
      </c>
      <c r="C521" s="11" t="s">
        <v>2</v>
      </c>
      <c r="D521" s="10"/>
      <c r="E521" s="41"/>
      <c r="F521" s="42"/>
      <c r="G521" s="41"/>
      <c r="H521" s="42"/>
      <c r="I521" s="41">
        <v>14</v>
      </c>
      <c r="J521" s="42">
        <f t="shared" ref="J521:J523" si="88">IF(ISBLANK($C521),"",I521*$D521)</f>
        <v>0</v>
      </c>
      <c r="K521" s="41">
        <f t="shared" si="86"/>
        <v>14</v>
      </c>
      <c r="L521" s="42">
        <f t="shared" si="87"/>
        <v>0</v>
      </c>
    </row>
    <row r="522" spans="1:13" x14ac:dyDescent="0.25">
      <c r="A522" s="9" t="s">
        <v>834</v>
      </c>
      <c r="B522" s="9" t="s">
        <v>444</v>
      </c>
      <c r="C522" s="11" t="s">
        <v>2</v>
      </c>
      <c r="D522" s="10"/>
      <c r="E522" s="41">
        <v>35</v>
      </c>
      <c r="F522" s="42" t="s">
        <v>35</v>
      </c>
      <c r="G522" s="41">
        <v>50</v>
      </c>
      <c r="H522" s="42" t="s">
        <v>35</v>
      </c>
      <c r="I522" s="41"/>
      <c r="J522" s="42">
        <f t="shared" si="88"/>
        <v>0</v>
      </c>
      <c r="K522" s="41">
        <f t="shared" si="86"/>
        <v>85</v>
      </c>
      <c r="L522" s="42" t="s">
        <v>35</v>
      </c>
    </row>
    <row r="523" spans="1:13" x14ac:dyDescent="0.25">
      <c r="A523" s="9" t="s">
        <v>835</v>
      </c>
      <c r="B523" s="9" t="s">
        <v>448</v>
      </c>
      <c r="C523" s="11" t="s">
        <v>2</v>
      </c>
      <c r="D523" s="10"/>
      <c r="E523" s="41">
        <v>35</v>
      </c>
      <c r="F523" s="42" t="s">
        <v>35</v>
      </c>
      <c r="G523" s="41">
        <v>50</v>
      </c>
      <c r="H523" s="42" t="s">
        <v>35</v>
      </c>
      <c r="I523" s="41"/>
      <c r="J523" s="42">
        <f t="shared" si="88"/>
        <v>0</v>
      </c>
      <c r="K523" s="41">
        <f t="shared" si="86"/>
        <v>85</v>
      </c>
      <c r="L523" s="42" t="s">
        <v>35</v>
      </c>
    </row>
    <row r="524" spans="1:13" x14ac:dyDescent="0.25">
      <c r="A524" s="9" t="s">
        <v>836</v>
      </c>
      <c r="B524" s="9" t="s">
        <v>445</v>
      </c>
      <c r="C524" s="11" t="s">
        <v>2</v>
      </c>
      <c r="D524" s="10"/>
      <c r="E524" s="41">
        <v>35</v>
      </c>
      <c r="F524" s="42">
        <f t="shared" si="84"/>
        <v>0</v>
      </c>
      <c r="G524" s="41">
        <v>50</v>
      </c>
      <c r="H524" s="42">
        <f t="shared" si="84"/>
        <v>0</v>
      </c>
      <c r="I524" s="41"/>
      <c r="J524" s="42">
        <f t="shared" ref="J524:J525" si="89">IF(ISBLANK($C524),"",I524*$D524)</f>
        <v>0</v>
      </c>
      <c r="K524" s="41">
        <f t="shared" si="86"/>
        <v>85</v>
      </c>
      <c r="L524" s="42">
        <f t="shared" si="87"/>
        <v>0</v>
      </c>
    </row>
    <row r="525" spans="1:13" x14ac:dyDescent="0.25">
      <c r="A525" s="9" t="s">
        <v>837</v>
      </c>
      <c r="B525" s="9" t="s">
        <v>449</v>
      </c>
      <c r="C525" s="11" t="s">
        <v>2</v>
      </c>
      <c r="D525" s="10"/>
      <c r="E525" s="41">
        <v>35</v>
      </c>
      <c r="F525" s="42" t="s">
        <v>35</v>
      </c>
      <c r="G525" s="41">
        <v>50</v>
      </c>
      <c r="H525" s="42" t="s">
        <v>35</v>
      </c>
      <c r="I525" s="41"/>
      <c r="J525" s="42">
        <f t="shared" si="89"/>
        <v>0</v>
      </c>
      <c r="K525" s="41">
        <f t="shared" si="86"/>
        <v>85</v>
      </c>
      <c r="L525" s="42" t="s">
        <v>35</v>
      </c>
    </row>
    <row r="526" spans="1:13" x14ac:dyDescent="0.25">
      <c r="A526" s="9" t="s">
        <v>838</v>
      </c>
      <c r="B526" s="9" t="s">
        <v>446</v>
      </c>
      <c r="C526" s="11" t="s">
        <v>2</v>
      </c>
      <c r="D526" s="10"/>
      <c r="E526" s="41">
        <v>35</v>
      </c>
      <c r="F526" s="42" t="s">
        <v>35</v>
      </c>
      <c r="G526" s="41">
        <v>50</v>
      </c>
      <c r="H526" s="42" t="s">
        <v>35</v>
      </c>
      <c r="I526" s="41"/>
      <c r="J526" s="42">
        <f t="shared" ref="J526:J527" si="90">IF(ISBLANK($C526),"",I526*$D526)</f>
        <v>0</v>
      </c>
      <c r="K526" s="41">
        <f t="shared" si="86"/>
        <v>85</v>
      </c>
      <c r="L526" s="42" t="s">
        <v>35</v>
      </c>
    </row>
    <row r="527" spans="1:13" x14ac:dyDescent="0.25">
      <c r="A527" s="9" t="s">
        <v>839</v>
      </c>
      <c r="B527" s="9" t="s">
        <v>450</v>
      </c>
      <c r="C527" s="11" t="s">
        <v>2</v>
      </c>
      <c r="D527" s="10"/>
      <c r="E527" s="41">
        <v>35</v>
      </c>
      <c r="F527" s="42" t="s">
        <v>35</v>
      </c>
      <c r="G527" s="41">
        <v>50</v>
      </c>
      <c r="H527" s="42" t="s">
        <v>35</v>
      </c>
      <c r="I527" s="41"/>
      <c r="J527" s="42">
        <f t="shared" si="90"/>
        <v>0</v>
      </c>
      <c r="K527" s="41">
        <f t="shared" si="86"/>
        <v>85</v>
      </c>
      <c r="L527" s="42" t="s">
        <v>35</v>
      </c>
    </row>
    <row r="528" spans="1:13" x14ac:dyDescent="0.25">
      <c r="A528" s="9"/>
      <c r="B528" s="9"/>
      <c r="C528" s="11"/>
      <c r="D528" s="10"/>
      <c r="E528" s="41"/>
      <c r="F528" s="42"/>
      <c r="G528" s="41"/>
      <c r="H528" s="42"/>
      <c r="I528" s="41"/>
      <c r="J528" s="42"/>
      <c r="K528" s="41" t="str">
        <f t="shared" si="86"/>
        <v/>
      </c>
      <c r="L528" s="42" t="str">
        <f t="shared" si="87"/>
        <v/>
      </c>
    </row>
    <row r="529" spans="1:13" x14ac:dyDescent="0.25">
      <c r="A529" s="9" t="s">
        <v>840</v>
      </c>
      <c r="B529" s="37" t="s">
        <v>442</v>
      </c>
      <c r="C529" s="11" t="s">
        <v>2</v>
      </c>
      <c r="D529" s="10"/>
      <c r="E529" s="41"/>
      <c r="F529" s="42"/>
      <c r="G529" s="41"/>
      <c r="H529" s="42"/>
      <c r="I529" s="41"/>
      <c r="J529" s="42"/>
      <c r="K529" s="41">
        <f t="shared" si="86"/>
        <v>0</v>
      </c>
      <c r="L529" s="42">
        <f t="shared" si="87"/>
        <v>0</v>
      </c>
    </row>
    <row r="530" spans="1:13" x14ac:dyDescent="0.25">
      <c r="A530" s="9" t="s">
        <v>841</v>
      </c>
      <c r="B530" s="9" t="s">
        <v>455</v>
      </c>
      <c r="C530" s="11" t="s">
        <v>2</v>
      </c>
      <c r="D530" s="10"/>
      <c r="E530" s="41"/>
      <c r="F530" s="42"/>
      <c r="G530" s="41"/>
      <c r="H530" s="42"/>
      <c r="I530" s="41">
        <v>14</v>
      </c>
      <c r="J530" s="42">
        <f t="shared" si="84"/>
        <v>0</v>
      </c>
      <c r="K530" s="41">
        <f t="shared" si="86"/>
        <v>14</v>
      </c>
      <c r="L530" s="42">
        <f t="shared" si="87"/>
        <v>0</v>
      </c>
    </row>
    <row r="531" spans="1:13" x14ac:dyDescent="0.25">
      <c r="A531" s="9" t="s">
        <v>842</v>
      </c>
      <c r="B531" s="9" t="s">
        <v>452</v>
      </c>
      <c r="C531" s="11" t="s">
        <v>2</v>
      </c>
      <c r="D531" s="10"/>
      <c r="E531" s="41">
        <v>35</v>
      </c>
      <c r="F531" s="42" t="s">
        <v>35</v>
      </c>
      <c r="G531" s="41">
        <v>50</v>
      </c>
      <c r="H531" s="42" t="s">
        <v>35</v>
      </c>
      <c r="I531" s="41"/>
      <c r="J531" s="42" t="s">
        <v>35</v>
      </c>
      <c r="K531" s="41">
        <f t="shared" si="86"/>
        <v>85</v>
      </c>
      <c r="L531" s="42" t="s">
        <v>35</v>
      </c>
    </row>
    <row r="532" spans="1:13" x14ac:dyDescent="0.25">
      <c r="A532" s="9" t="s">
        <v>843</v>
      </c>
      <c r="B532" s="9" t="s">
        <v>453</v>
      </c>
      <c r="C532" s="11" t="s">
        <v>2</v>
      </c>
      <c r="D532" s="10"/>
      <c r="E532" s="41">
        <v>35</v>
      </c>
      <c r="F532" s="42">
        <f t="shared" ref="F532" si="91">IF(ISBLANK($C532),"",E532*$D532)</f>
        <v>0</v>
      </c>
      <c r="G532" s="41">
        <v>50</v>
      </c>
      <c r="H532" s="42">
        <f t="shared" ref="H532" si="92">IF(ISBLANK($C532),"",G532*$D532)</f>
        <v>0</v>
      </c>
      <c r="I532" s="41"/>
      <c r="J532" s="42">
        <f t="shared" ref="J532" si="93">IF(ISBLANK($C532),"",I532*$D532)</f>
        <v>0</v>
      </c>
      <c r="K532" s="41">
        <f t="shared" si="86"/>
        <v>85</v>
      </c>
      <c r="L532" s="42">
        <f t="shared" si="87"/>
        <v>0</v>
      </c>
    </row>
    <row r="533" spans="1:13" x14ac:dyDescent="0.25">
      <c r="A533" s="9" t="s">
        <v>844</v>
      </c>
      <c r="B533" s="9" t="s">
        <v>454</v>
      </c>
      <c r="C533" s="11" t="s">
        <v>2</v>
      </c>
      <c r="D533" s="10"/>
      <c r="E533" s="41">
        <v>35</v>
      </c>
      <c r="F533" s="42" t="s">
        <v>35</v>
      </c>
      <c r="G533" s="41">
        <v>50</v>
      </c>
      <c r="H533" s="42" t="s">
        <v>35</v>
      </c>
      <c r="I533" s="41"/>
      <c r="J533" s="42" t="s">
        <v>35</v>
      </c>
      <c r="K533" s="41">
        <f t="shared" si="86"/>
        <v>85</v>
      </c>
      <c r="L533" s="42" t="s">
        <v>35</v>
      </c>
    </row>
    <row r="534" spans="1:13" x14ac:dyDescent="0.25">
      <c r="A534" s="9" t="s">
        <v>845</v>
      </c>
      <c r="B534" s="9" t="s">
        <v>451</v>
      </c>
      <c r="C534" s="11" t="s">
        <v>2</v>
      </c>
      <c r="D534" s="10"/>
      <c r="E534" s="41"/>
      <c r="F534" s="42"/>
      <c r="G534" s="41"/>
      <c r="H534" s="42"/>
      <c r="I534" s="41">
        <v>14</v>
      </c>
      <c r="J534" s="42" t="s">
        <v>35</v>
      </c>
      <c r="K534" s="41">
        <f t="shared" si="86"/>
        <v>14</v>
      </c>
      <c r="L534" s="42" t="s">
        <v>35</v>
      </c>
    </row>
    <row r="535" spans="1:13" x14ac:dyDescent="0.25">
      <c r="A535" s="9"/>
      <c r="B535" s="37"/>
      <c r="C535" s="11"/>
      <c r="D535" s="10"/>
      <c r="E535" s="41"/>
      <c r="F535" s="42"/>
      <c r="G535" s="41"/>
      <c r="H535" s="42"/>
      <c r="I535" s="41"/>
      <c r="J535" s="42"/>
      <c r="K535" s="41" t="str">
        <f t="shared" si="86"/>
        <v/>
      </c>
      <c r="L535" s="42" t="str">
        <f t="shared" si="87"/>
        <v/>
      </c>
    </row>
    <row r="536" spans="1:13" x14ac:dyDescent="0.25">
      <c r="A536" s="9"/>
      <c r="B536" s="9"/>
      <c r="C536" s="11"/>
      <c r="D536" s="10"/>
      <c r="E536" s="41"/>
      <c r="F536" s="42"/>
      <c r="G536" s="41"/>
      <c r="H536" s="42"/>
      <c r="I536" s="41"/>
      <c r="J536" s="42"/>
      <c r="K536" s="41" t="str">
        <f t="shared" si="86"/>
        <v/>
      </c>
      <c r="L536" s="42" t="str">
        <f t="shared" si="87"/>
        <v/>
      </c>
    </row>
    <row r="537" spans="1:13" x14ac:dyDescent="0.25">
      <c r="A537" s="9" t="s">
        <v>846</v>
      </c>
      <c r="B537" s="9" t="s">
        <v>205</v>
      </c>
      <c r="C537" s="11" t="s">
        <v>2</v>
      </c>
      <c r="D537" s="10"/>
      <c r="E537" s="41">
        <v>10</v>
      </c>
      <c r="F537" s="42">
        <f t="shared" si="84"/>
        <v>0</v>
      </c>
      <c r="G537" s="41"/>
      <c r="H537" s="42">
        <f t="shared" si="84"/>
        <v>0</v>
      </c>
      <c r="I537" s="41"/>
      <c r="J537" s="42">
        <f t="shared" si="84"/>
        <v>0</v>
      </c>
      <c r="K537" s="41">
        <f t="shared" si="86"/>
        <v>10</v>
      </c>
      <c r="L537" s="42">
        <f t="shared" si="87"/>
        <v>0</v>
      </c>
    </row>
    <row r="538" spans="1:13" ht="15" customHeight="1" x14ac:dyDescent="0.25">
      <c r="A538" s="9"/>
      <c r="B538" s="9"/>
      <c r="C538" s="11"/>
      <c r="D538" s="10"/>
      <c r="E538" s="41"/>
      <c r="F538" s="42" t="str">
        <f t="shared" si="84"/>
        <v/>
      </c>
      <c r="G538" s="41"/>
      <c r="H538" s="42" t="str">
        <f t="shared" si="84"/>
        <v/>
      </c>
      <c r="I538" s="41"/>
      <c r="J538" s="42" t="str">
        <f t="shared" si="84"/>
        <v/>
      </c>
      <c r="K538" s="41" t="str">
        <f t="shared" si="86"/>
        <v/>
      </c>
      <c r="L538" s="42" t="str">
        <f t="shared" si="87"/>
        <v/>
      </c>
      <c r="M538" s="50"/>
    </row>
    <row r="539" spans="1:13" x14ac:dyDescent="0.25">
      <c r="A539" s="9" t="s">
        <v>847</v>
      </c>
      <c r="B539" s="9" t="s">
        <v>24</v>
      </c>
      <c r="C539" s="11" t="s">
        <v>13</v>
      </c>
      <c r="D539" s="10"/>
      <c r="E539" s="41">
        <v>1021</v>
      </c>
      <c r="F539" s="42">
        <f t="shared" si="84"/>
        <v>0</v>
      </c>
      <c r="G539" s="41">
        <v>1602</v>
      </c>
      <c r="H539" s="42">
        <f t="shared" si="84"/>
        <v>0</v>
      </c>
      <c r="I539" s="41">
        <v>221</v>
      </c>
      <c r="J539" s="42">
        <f t="shared" si="84"/>
        <v>0</v>
      </c>
      <c r="K539" s="41">
        <f t="shared" si="86"/>
        <v>2844</v>
      </c>
      <c r="L539" s="42">
        <f t="shared" si="87"/>
        <v>0</v>
      </c>
    </row>
    <row r="540" spans="1:13" x14ac:dyDescent="0.25">
      <c r="A540" s="9"/>
      <c r="B540" s="9"/>
      <c r="C540" s="11"/>
      <c r="D540" s="10"/>
      <c r="E540" s="41"/>
      <c r="F540" s="42" t="str">
        <f t="shared" si="84"/>
        <v/>
      </c>
      <c r="G540" s="41"/>
      <c r="H540" s="42" t="str">
        <f t="shared" si="84"/>
        <v/>
      </c>
      <c r="I540" s="41"/>
      <c r="J540" s="42" t="str">
        <f t="shared" si="84"/>
        <v/>
      </c>
      <c r="K540" s="41" t="str">
        <f t="shared" si="86"/>
        <v/>
      </c>
      <c r="L540" s="42" t="str">
        <f t="shared" si="87"/>
        <v/>
      </c>
      <c r="M540" s="50"/>
    </row>
    <row r="541" spans="1:13" x14ac:dyDescent="0.25">
      <c r="A541" s="9" t="s">
        <v>848</v>
      </c>
      <c r="B541" s="9" t="s">
        <v>132</v>
      </c>
      <c r="C541" s="11" t="s">
        <v>13</v>
      </c>
      <c r="D541" s="10"/>
      <c r="E541" s="41">
        <v>73</v>
      </c>
      <c r="F541" s="42">
        <f t="shared" si="84"/>
        <v>0</v>
      </c>
      <c r="G541" s="41">
        <v>10</v>
      </c>
      <c r="H541" s="42">
        <f t="shared" si="84"/>
        <v>0</v>
      </c>
      <c r="I541" s="41">
        <v>36</v>
      </c>
      <c r="J541" s="42">
        <f t="shared" si="84"/>
        <v>0</v>
      </c>
      <c r="K541" s="41">
        <f t="shared" si="86"/>
        <v>119</v>
      </c>
      <c r="L541" s="42">
        <f t="shared" si="87"/>
        <v>0</v>
      </c>
    </row>
    <row r="542" spans="1:13" x14ac:dyDescent="0.25">
      <c r="A542" s="9"/>
      <c r="B542" s="9"/>
      <c r="C542" s="11"/>
      <c r="D542" s="10"/>
      <c r="E542" s="41"/>
      <c r="F542" s="42" t="str">
        <f t="shared" si="84"/>
        <v/>
      </c>
      <c r="G542" s="41"/>
      <c r="H542" s="42" t="str">
        <f t="shared" si="84"/>
        <v/>
      </c>
      <c r="I542" s="41"/>
      <c r="J542" s="42" t="str">
        <f t="shared" si="84"/>
        <v/>
      </c>
      <c r="K542" s="41" t="str">
        <f t="shared" si="86"/>
        <v/>
      </c>
      <c r="L542" s="42" t="str">
        <f t="shared" si="87"/>
        <v/>
      </c>
      <c r="M542" s="50"/>
    </row>
    <row r="543" spans="1:13" x14ac:dyDescent="0.25">
      <c r="A543" s="9" t="s">
        <v>849</v>
      </c>
      <c r="B543" s="9" t="s">
        <v>138</v>
      </c>
      <c r="C543" s="11" t="s">
        <v>2</v>
      </c>
      <c r="D543" s="10"/>
      <c r="E543" s="41">
        <v>2</v>
      </c>
      <c r="F543" s="42">
        <f t="shared" si="84"/>
        <v>0</v>
      </c>
      <c r="G543" s="41">
        <v>1</v>
      </c>
      <c r="H543" s="42">
        <f t="shared" si="84"/>
        <v>0</v>
      </c>
      <c r="I543" s="106"/>
      <c r="J543" s="42">
        <f t="shared" si="84"/>
        <v>0</v>
      </c>
      <c r="K543" s="41">
        <f t="shared" si="86"/>
        <v>3</v>
      </c>
      <c r="L543" s="42">
        <f t="shared" si="87"/>
        <v>0</v>
      </c>
    </row>
    <row r="544" spans="1:13" x14ac:dyDescent="0.25">
      <c r="A544" s="9"/>
      <c r="B544" s="9"/>
      <c r="C544" s="11"/>
      <c r="D544" s="10"/>
      <c r="E544" s="41"/>
      <c r="F544" s="42"/>
      <c r="G544" s="41"/>
      <c r="H544" s="42"/>
      <c r="I544" s="106"/>
      <c r="J544" s="42"/>
      <c r="K544" s="41" t="str">
        <f t="shared" si="86"/>
        <v/>
      </c>
      <c r="L544" s="42" t="str">
        <f t="shared" si="87"/>
        <v/>
      </c>
    </row>
    <row r="545" spans="1:15" x14ac:dyDescent="0.25">
      <c r="A545" s="9" t="s">
        <v>850</v>
      </c>
      <c r="B545" s="9" t="s">
        <v>456</v>
      </c>
      <c r="C545" s="11" t="s">
        <v>2</v>
      </c>
      <c r="D545" s="10"/>
      <c r="E545" s="41"/>
      <c r="F545" s="42">
        <f t="shared" ref="F545" si="94">IF(ISBLANK($C545),"",E545*$D545)</f>
        <v>0</v>
      </c>
      <c r="G545" s="41"/>
      <c r="H545" s="42">
        <f t="shared" ref="H545" si="95">IF(ISBLANK($C545),"",G545*$D545)</f>
        <v>0</v>
      </c>
      <c r="I545" s="41">
        <v>1</v>
      </c>
      <c r="J545" s="42">
        <f t="shared" ref="J545" si="96">IF(ISBLANK($C545),"",I545*$D545)</f>
        <v>0</v>
      </c>
      <c r="K545" s="41">
        <f t="shared" si="86"/>
        <v>1</v>
      </c>
      <c r="L545" s="42">
        <f t="shared" si="87"/>
        <v>0</v>
      </c>
    </row>
    <row r="546" spans="1:15" x14ac:dyDescent="0.25">
      <c r="A546" s="9"/>
      <c r="B546" s="9"/>
      <c r="C546" s="11"/>
      <c r="D546" s="10"/>
      <c r="E546" s="106"/>
      <c r="F546" s="42"/>
      <c r="G546" s="41"/>
      <c r="H546" s="42"/>
      <c r="I546" s="106"/>
      <c r="J546" s="42"/>
      <c r="K546" s="41" t="str">
        <f t="shared" si="86"/>
        <v/>
      </c>
      <c r="L546" s="42" t="str">
        <f t="shared" si="87"/>
        <v/>
      </c>
    </row>
    <row r="547" spans="1:15" x14ac:dyDescent="0.25">
      <c r="A547" s="9" t="s">
        <v>851</v>
      </c>
      <c r="B547" s="9" t="s">
        <v>131</v>
      </c>
      <c r="C547" s="11" t="s">
        <v>2</v>
      </c>
      <c r="D547" s="10"/>
      <c r="E547" s="41">
        <v>2</v>
      </c>
      <c r="F547" s="42">
        <f t="shared" si="84"/>
        <v>0</v>
      </c>
      <c r="G547" s="41">
        <v>2</v>
      </c>
      <c r="H547" s="42">
        <f t="shared" si="84"/>
        <v>0</v>
      </c>
      <c r="I547" s="106"/>
      <c r="J547" s="42">
        <f t="shared" si="84"/>
        <v>0</v>
      </c>
      <c r="K547" s="41">
        <f t="shared" si="86"/>
        <v>4</v>
      </c>
      <c r="L547" s="42">
        <f t="shared" si="87"/>
        <v>0</v>
      </c>
    </row>
    <row r="548" spans="1:15" x14ac:dyDescent="0.25">
      <c r="A548" s="9"/>
      <c r="B548" s="9"/>
      <c r="C548" s="11"/>
      <c r="D548" s="10"/>
      <c r="E548" s="106"/>
      <c r="F548" s="42" t="str">
        <f t="shared" si="84"/>
        <v/>
      </c>
      <c r="G548" s="106"/>
      <c r="H548" s="42" t="str">
        <f t="shared" si="84"/>
        <v/>
      </c>
      <c r="I548" s="106"/>
      <c r="J548" s="42" t="str">
        <f t="shared" si="84"/>
        <v/>
      </c>
      <c r="K548" s="41" t="str">
        <f t="shared" si="86"/>
        <v/>
      </c>
      <c r="L548" s="42" t="str">
        <f t="shared" si="87"/>
        <v/>
      </c>
    </row>
    <row r="549" spans="1:15" x14ac:dyDescent="0.25">
      <c r="A549" s="9" t="s">
        <v>852</v>
      </c>
      <c r="B549" s="37" t="s">
        <v>23</v>
      </c>
      <c r="C549" s="11"/>
      <c r="D549" s="10"/>
      <c r="E549" s="41"/>
      <c r="F549" s="42" t="str">
        <f t="shared" si="84"/>
        <v/>
      </c>
      <c r="G549" s="41"/>
      <c r="H549" s="42" t="str">
        <f t="shared" si="84"/>
        <v/>
      </c>
      <c r="I549" s="41"/>
      <c r="J549" s="42" t="str">
        <f t="shared" si="84"/>
        <v/>
      </c>
      <c r="K549" s="41" t="str">
        <f t="shared" si="86"/>
        <v/>
      </c>
      <c r="L549" s="42" t="str">
        <f t="shared" si="87"/>
        <v/>
      </c>
      <c r="M549" s="50"/>
    </row>
    <row r="550" spans="1:15" x14ac:dyDescent="0.25">
      <c r="A550" s="9" t="s">
        <v>853</v>
      </c>
      <c r="B550" s="9" t="s">
        <v>387</v>
      </c>
      <c r="C550" s="11" t="s">
        <v>9</v>
      </c>
      <c r="D550" s="22"/>
      <c r="E550" s="41">
        <v>564</v>
      </c>
      <c r="F550" s="42">
        <f t="shared" si="84"/>
        <v>0</v>
      </c>
      <c r="G550" s="41">
        <v>910</v>
      </c>
      <c r="H550" s="42">
        <f t="shared" si="84"/>
        <v>0</v>
      </c>
      <c r="I550" s="41">
        <v>190</v>
      </c>
      <c r="J550" s="42">
        <f t="shared" si="84"/>
        <v>0</v>
      </c>
      <c r="K550" s="41">
        <f t="shared" si="86"/>
        <v>1664</v>
      </c>
      <c r="L550" s="42">
        <f t="shared" si="87"/>
        <v>0</v>
      </c>
    </row>
    <row r="551" spans="1:15" x14ac:dyDescent="0.25">
      <c r="A551" s="9" t="s">
        <v>854</v>
      </c>
      <c r="B551" s="9" t="s">
        <v>467</v>
      </c>
      <c r="C551" s="11" t="s">
        <v>9</v>
      </c>
      <c r="D551" s="22"/>
      <c r="E551" s="41">
        <v>56</v>
      </c>
      <c r="F551" s="42">
        <f t="shared" si="84"/>
        <v>0</v>
      </c>
      <c r="G551" s="41">
        <v>90</v>
      </c>
      <c r="H551" s="42">
        <f t="shared" si="84"/>
        <v>0</v>
      </c>
      <c r="I551" s="41">
        <v>19</v>
      </c>
      <c r="J551" s="42">
        <f t="shared" si="84"/>
        <v>0</v>
      </c>
      <c r="K551" s="41">
        <f t="shared" si="86"/>
        <v>165</v>
      </c>
      <c r="L551" s="42">
        <f t="shared" si="87"/>
        <v>0</v>
      </c>
    </row>
    <row r="552" spans="1:15" x14ac:dyDescent="0.25">
      <c r="A552" s="9"/>
      <c r="B552" s="9"/>
      <c r="C552" s="11"/>
      <c r="D552" s="22"/>
      <c r="E552" s="41"/>
      <c r="F552" s="42" t="str">
        <f t="shared" si="84"/>
        <v/>
      </c>
      <c r="G552" s="41"/>
      <c r="H552" s="42" t="str">
        <f t="shared" si="84"/>
        <v/>
      </c>
      <c r="I552" s="41"/>
      <c r="J552" s="42" t="str">
        <f t="shared" si="84"/>
        <v/>
      </c>
      <c r="K552" s="41" t="str">
        <f t="shared" si="86"/>
        <v/>
      </c>
      <c r="L552" s="42" t="str">
        <f t="shared" si="87"/>
        <v/>
      </c>
    </row>
    <row r="553" spans="1:15" x14ac:dyDescent="0.25">
      <c r="A553" s="9" t="s">
        <v>855</v>
      </c>
      <c r="B553" s="37" t="s">
        <v>184</v>
      </c>
      <c r="C553" s="11"/>
      <c r="D553" s="22"/>
      <c r="E553" s="41"/>
      <c r="F553" s="42" t="str">
        <f t="shared" si="84"/>
        <v/>
      </c>
      <c r="G553" s="41"/>
      <c r="H553" s="42" t="str">
        <f t="shared" si="84"/>
        <v/>
      </c>
      <c r="I553" s="41"/>
      <c r="J553" s="42" t="str">
        <f t="shared" si="84"/>
        <v/>
      </c>
      <c r="K553" s="41" t="str">
        <f t="shared" si="86"/>
        <v/>
      </c>
      <c r="L553" s="42" t="str">
        <f t="shared" si="87"/>
        <v/>
      </c>
    </row>
    <row r="554" spans="1:15" x14ac:dyDescent="0.25">
      <c r="A554" s="9" t="s">
        <v>856</v>
      </c>
      <c r="B554" s="9" t="s">
        <v>16</v>
      </c>
      <c r="C554" s="3" t="s">
        <v>9</v>
      </c>
      <c r="D554" s="22"/>
      <c r="E554" s="41">
        <v>316</v>
      </c>
      <c r="F554" s="42">
        <f t="shared" si="84"/>
        <v>0</v>
      </c>
      <c r="G554" s="41">
        <v>511</v>
      </c>
      <c r="H554" s="42">
        <f t="shared" si="84"/>
        <v>0</v>
      </c>
      <c r="I554" s="41">
        <v>92</v>
      </c>
      <c r="J554" s="42">
        <f t="shared" si="84"/>
        <v>0</v>
      </c>
      <c r="K554" s="41">
        <f t="shared" si="86"/>
        <v>919</v>
      </c>
      <c r="L554" s="42">
        <f t="shared" si="87"/>
        <v>0</v>
      </c>
    </row>
    <row r="555" spans="1:15" x14ac:dyDescent="0.25">
      <c r="A555" s="9" t="s">
        <v>857</v>
      </c>
      <c r="B555" s="9" t="s">
        <v>17</v>
      </c>
      <c r="C555" s="3" t="s">
        <v>9</v>
      </c>
      <c r="D555" s="22"/>
      <c r="E555" s="41">
        <v>136</v>
      </c>
      <c r="F555" s="42">
        <f t="shared" si="84"/>
        <v>0</v>
      </c>
      <c r="G555" s="41">
        <v>218</v>
      </c>
      <c r="H555" s="42">
        <f t="shared" si="84"/>
        <v>0</v>
      </c>
      <c r="I555" s="41">
        <v>60</v>
      </c>
      <c r="J555" s="42">
        <f t="shared" si="84"/>
        <v>0</v>
      </c>
      <c r="K555" s="41">
        <f t="shared" si="86"/>
        <v>414</v>
      </c>
      <c r="L555" s="42">
        <f t="shared" si="87"/>
        <v>0</v>
      </c>
    </row>
    <row r="556" spans="1:15" ht="7.9" customHeight="1" x14ac:dyDescent="0.25">
      <c r="A556" s="116"/>
      <c r="B556" s="116"/>
      <c r="C556" s="117"/>
      <c r="D556" s="118"/>
      <c r="E556" s="47"/>
      <c r="F556" s="119"/>
      <c r="G556" s="47"/>
      <c r="H556" s="119"/>
      <c r="I556" s="47"/>
      <c r="J556" s="119"/>
      <c r="K556" s="41" t="str">
        <f t="shared" si="86"/>
        <v/>
      </c>
      <c r="L556" s="42" t="str">
        <f t="shared" si="87"/>
        <v/>
      </c>
    </row>
    <row r="557" spans="1:15" ht="15.75" thickBot="1" x14ac:dyDescent="0.3">
      <c r="A557" s="36"/>
      <c r="B557" s="36" t="s">
        <v>29</v>
      </c>
      <c r="C557" s="13"/>
      <c r="D557" s="88"/>
      <c r="E557" s="43"/>
      <c r="F557" s="44">
        <f>SUM(F512:F556)</f>
        <v>0</v>
      </c>
      <c r="G557" s="43"/>
      <c r="H557" s="44">
        <f>SUM(H512:H556)</f>
        <v>0</v>
      </c>
      <c r="I557" s="43"/>
      <c r="J557" s="44">
        <f>SUM(J512:J556)</f>
        <v>0</v>
      </c>
      <c r="K557" s="43"/>
      <c r="L557" s="44">
        <f>SUM(L512:L556)</f>
        <v>0</v>
      </c>
      <c r="O557" s="109"/>
    </row>
    <row r="558" spans="1:15" ht="15.75" thickTop="1" x14ac:dyDescent="0.25">
      <c r="A558" s="35"/>
      <c r="B558" s="35"/>
      <c r="C558" s="5"/>
      <c r="D558" s="19"/>
      <c r="E558" s="40"/>
      <c r="F558" s="42" t="str">
        <f t="shared" ref="F558:F607" si="97">IF(ISBLANK($C558),"",E558*$D558)</f>
        <v/>
      </c>
      <c r="G558" s="40"/>
      <c r="H558" s="42" t="str">
        <f t="shared" ref="H558:H607" si="98">IF(ISBLANK($C558),"",G558*$D558)</f>
        <v/>
      </c>
      <c r="I558" s="40"/>
      <c r="J558" s="42" t="str">
        <f t="shared" ref="J558:J604" si="99">IF(ISBLANK($C558),"",I558*$D558)</f>
        <v/>
      </c>
      <c r="K558" s="41" t="str">
        <f t="shared" si="83"/>
        <v/>
      </c>
      <c r="L558" s="42" t="str">
        <f t="shared" ref="L558:L566" si="100">IF(ISBLANK($C558),"",K558*$D558)</f>
        <v/>
      </c>
      <c r="M558" s="50"/>
    </row>
    <row r="559" spans="1:15" x14ac:dyDescent="0.25">
      <c r="A559" s="9" t="s">
        <v>858</v>
      </c>
      <c r="B559" s="12" t="s">
        <v>113</v>
      </c>
      <c r="C559" s="3"/>
      <c r="D559" s="22"/>
      <c r="E559" s="41"/>
      <c r="F559" s="42" t="str">
        <f t="shared" si="97"/>
        <v/>
      </c>
      <c r="G559" s="41"/>
      <c r="H559" s="42" t="str">
        <f t="shared" si="98"/>
        <v/>
      </c>
      <c r="I559" s="41"/>
      <c r="J559" s="42" t="str">
        <f t="shared" si="99"/>
        <v/>
      </c>
      <c r="K559" s="41" t="str">
        <f t="shared" si="83"/>
        <v/>
      </c>
      <c r="L559" s="42" t="str">
        <f t="shared" si="100"/>
        <v/>
      </c>
      <c r="M559" s="50"/>
    </row>
    <row r="560" spans="1:15" x14ac:dyDescent="0.25">
      <c r="A560" s="9"/>
      <c r="B560" s="9"/>
      <c r="C560" s="3"/>
      <c r="D560" s="22"/>
      <c r="E560" s="41"/>
      <c r="F560" s="42" t="str">
        <f t="shared" si="97"/>
        <v/>
      </c>
      <c r="G560" s="41"/>
      <c r="H560" s="42" t="str">
        <f t="shared" si="98"/>
        <v/>
      </c>
      <c r="I560" s="41"/>
      <c r="J560" s="42" t="str">
        <f t="shared" si="99"/>
        <v/>
      </c>
      <c r="K560" s="41" t="str">
        <f t="shared" ref="K560:K629" si="101">IF(ISBLANK($C560),"",E560+G560+I560)</f>
        <v/>
      </c>
      <c r="L560" s="42" t="str">
        <f t="shared" si="100"/>
        <v/>
      </c>
      <c r="M560" s="50"/>
    </row>
    <row r="561" spans="1:13" x14ac:dyDescent="0.25">
      <c r="A561" s="9" t="s">
        <v>859</v>
      </c>
      <c r="B561" s="37" t="s">
        <v>114</v>
      </c>
      <c r="C561" s="3"/>
      <c r="D561" s="22"/>
      <c r="E561" s="41"/>
      <c r="F561" s="42" t="str">
        <f t="shared" si="97"/>
        <v/>
      </c>
      <c r="G561" s="41"/>
      <c r="H561" s="42" t="str">
        <f t="shared" si="98"/>
        <v/>
      </c>
      <c r="I561" s="41"/>
      <c r="J561" s="42" t="str">
        <f t="shared" si="99"/>
        <v/>
      </c>
      <c r="K561" s="41" t="str">
        <f t="shared" si="101"/>
        <v/>
      </c>
      <c r="L561" s="42" t="str">
        <f t="shared" si="100"/>
        <v/>
      </c>
      <c r="M561" s="50"/>
    </row>
    <row r="562" spans="1:13" x14ac:dyDescent="0.25">
      <c r="A562" s="9" t="s">
        <v>860</v>
      </c>
      <c r="B562" s="9" t="s">
        <v>53</v>
      </c>
      <c r="C562" s="3" t="s">
        <v>2</v>
      </c>
      <c r="D562" s="22"/>
      <c r="E562" s="41">
        <v>4</v>
      </c>
      <c r="F562" s="42">
        <f t="shared" si="97"/>
        <v>0</v>
      </c>
      <c r="G562" s="41"/>
      <c r="H562" s="42">
        <f t="shared" si="98"/>
        <v>0</v>
      </c>
      <c r="I562" s="41"/>
      <c r="J562" s="42">
        <f t="shared" si="99"/>
        <v>0</v>
      </c>
      <c r="K562" s="41">
        <f t="shared" si="101"/>
        <v>4</v>
      </c>
      <c r="L562" s="42">
        <f t="shared" si="100"/>
        <v>0</v>
      </c>
    </row>
    <row r="563" spans="1:13" x14ac:dyDescent="0.25">
      <c r="A563" s="9" t="s">
        <v>861</v>
      </c>
      <c r="B563" s="9" t="s">
        <v>54</v>
      </c>
      <c r="C563" s="3" t="s">
        <v>2</v>
      </c>
      <c r="D563" s="22"/>
      <c r="E563" s="41">
        <v>11</v>
      </c>
      <c r="F563" s="42">
        <f t="shared" si="97"/>
        <v>0</v>
      </c>
      <c r="G563" s="41">
        <v>25</v>
      </c>
      <c r="H563" s="42">
        <f t="shared" si="98"/>
        <v>0</v>
      </c>
      <c r="I563" s="41"/>
      <c r="J563" s="42">
        <f t="shared" si="99"/>
        <v>0</v>
      </c>
      <c r="K563" s="41">
        <f t="shared" si="101"/>
        <v>36</v>
      </c>
      <c r="L563" s="42">
        <f t="shared" si="100"/>
        <v>0</v>
      </c>
    </row>
    <row r="564" spans="1:13" x14ac:dyDescent="0.25">
      <c r="A564" s="9" t="s">
        <v>862</v>
      </c>
      <c r="B564" s="9" t="s">
        <v>55</v>
      </c>
      <c r="C564" s="3" t="s">
        <v>2</v>
      </c>
      <c r="D564" s="22"/>
      <c r="E564" s="41">
        <v>3</v>
      </c>
      <c r="F564" s="42">
        <f t="shared" si="97"/>
        <v>0</v>
      </c>
      <c r="G564" s="41">
        <v>2</v>
      </c>
      <c r="H564" s="42">
        <f t="shared" si="98"/>
        <v>0</v>
      </c>
      <c r="I564" s="41"/>
      <c r="J564" s="42">
        <f t="shared" si="99"/>
        <v>0</v>
      </c>
      <c r="K564" s="41">
        <f t="shared" si="101"/>
        <v>5</v>
      </c>
      <c r="L564" s="42">
        <f t="shared" si="100"/>
        <v>0</v>
      </c>
    </row>
    <row r="565" spans="1:13" x14ac:dyDescent="0.25">
      <c r="A565" s="9" t="s">
        <v>863</v>
      </c>
      <c r="B565" s="9" t="s">
        <v>133</v>
      </c>
      <c r="C565" s="3" t="s">
        <v>2</v>
      </c>
      <c r="D565" s="22"/>
      <c r="E565" s="41"/>
      <c r="F565" s="42">
        <f t="shared" si="97"/>
        <v>0</v>
      </c>
      <c r="G565" s="41">
        <v>2</v>
      </c>
      <c r="H565" s="42">
        <f t="shared" si="98"/>
        <v>0</v>
      </c>
      <c r="I565" s="41"/>
      <c r="J565" s="42">
        <f t="shared" si="99"/>
        <v>0</v>
      </c>
      <c r="K565" s="41">
        <f t="shared" si="101"/>
        <v>2</v>
      </c>
      <c r="L565" s="42">
        <f t="shared" si="100"/>
        <v>0</v>
      </c>
    </row>
    <row r="566" spans="1:13" x14ac:dyDescent="0.25">
      <c r="A566" s="9"/>
      <c r="B566" s="9"/>
      <c r="C566" s="3"/>
      <c r="D566" s="22"/>
      <c r="E566" s="41"/>
      <c r="F566" s="42" t="str">
        <f t="shared" si="97"/>
        <v/>
      </c>
      <c r="G566" s="41"/>
      <c r="H566" s="42" t="str">
        <f t="shared" si="98"/>
        <v/>
      </c>
      <c r="I566" s="41"/>
      <c r="J566" s="42" t="str">
        <f t="shared" si="99"/>
        <v/>
      </c>
      <c r="K566" s="41" t="str">
        <f t="shared" si="101"/>
        <v/>
      </c>
      <c r="L566" s="42" t="str">
        <f t="shared" si="100"/>
        <v/>
      </c>
    </row>
    <row r="567" spans="1:13" x14ac:dyDescent="0.25">
      <c r="A567" s="9" t="s">
        <v>864</v>
      </c>
      <c r="B567" s="9" t="s">
        <v>441</v>
      </c>
      <c r="C567" s="3" t="s">
        <v>2</v>
      </c>
      <c r="D567" s="22"/>
      <c r="E567" s="41">
        <v>39</v>
      </c>
      <c r="F567" s="42" t="s">
        <v>35</v>
      </c>
      <c r="G567" s="41">
        <v>143</v>
      </c>
      <c r="H567" s="42" t="s">
        <v>35</v>
      </c>
      <c r="I567" s="41"/>
      <c r="J567" s="42" t="s">
        <v>35</v>
      </c>
      <c r="K567" s="41">
        <f t="shared" si="101"/>
        <v>182</v>
      </c>
      <c r="L567" s="42" t="s">
        <v>35</v>
      </c>
    </row>
    <row r="568" spans="1:13" x14ac:dyDescent="0.25">
      <c r="A568" s="9"/>
      <c r="B568" s="9"/>
      <c r="C568" s="3"/>
      <c r="D568" s="22"/>
      <c r="E568" s="41"/>
      <c r="F568" s="42" t="str">
        <f t="shared" si="97"/>
        <v/>
      </c>
      <c r="G568" s="41"/>
      <c r="H568" s="42" t="str">
        <f t="shared" si="98"/>
        <v/>
      </c>
      <c r="I568" s="41"/>
      <c r="J568" s="42" t="str">
        <f t="shared" si="99"/>
        <v/>
      </c>
      <c r="K568" s="41" t="str">
        <f t="shared" si="101"/>
        <v/>
      </c>
      <c r="L568" s="42" t="str">
        <f t="shared" ref="L568:L604" si="102">IF(ISBLANK($C568),"",K568*$D568)</f>
        <v/>
      </c>
    </row>
    <row r="569" spans="1:13" x14ac:dyDescent="0.25">
      <c r="A569" s="9" t="s">
        <v>865</v>
      </c>
      <c r="B569" s="37" t="s">
        <v>115</v>
      </c>
      <c r="C569" s="3"/>
      <c r="D569" s="22"/>
      <c r="E569" s="41"/>
      <c r="F569" s="42" t="str">
        <f t="shared" si="97"/>
        <v/>
      </c>
      <c r="G569" s="41"/>
      <c r="H569" s="42" t="str">
        <f t="shared" si="98"/>
        <v/>
      </c>
      <c r="I569" s="41"/>
      <c r="J569" s="42" t="str">
        <f t="shared" si="99"/>
        <v/>
      </c>
      <c r="K569" s="41" t="str">
        <f t="shared" si="101"/>
        <v/>
      </c>
      <c r="L569" s="42" t="str">
        <f t="shared" si="102"/>
        <v/>
      </c>
    </row>
    <row r="570" spans="1:13" x14ac:dyDescent="0.25">
      <c r="A570" s="9" t="s">
        <v>866</v>
      </c>
      <c r="B570" s="9" t="s">
        <v>56</v>
      </c>
      <c r="C570" s="3" t="s">
        <v>13</v>
      </c>
      <c r="D570" s="22"/>
      <c r="E570" s="41">
        <v>482</v>
      </c>
      <c r="F570" s="42">
        <f t="shared" si="97"/>
        <v>0</v>
      </c>
      <c r="G570" s="41">
        <v>768</v>
      </c>
      <c r="H570" s="42">
        <f t="shared" si="98"/>
        <v>0</v>
      </c>
      <c r="I570" s="41"/>
      <c r="J570" s="42">
        <f t="shared" si="99"/>
        <v>0</v>
      </c>
      <c r="K570" s="41">
        <f t="shared" si="101"/>
        <v>1250</v>
      </c>
      <c r="L570" s="42">
        <f t="shared" si="102"/>
        <v>0</v>
      </c>
    </row>
    <row r="571" spans="1:13" x14ac:dyDescent="0.25">
      <c r="A571" s="9" t="s">
        <v>867</v>
      </c>
      <c r="B571" s="9" t="s">
        <v>57</v>
      </c>
      <c r="C571" s="3" t="s">
        <v>13</v>
      </c>
      <c r="D571" s="22"/>
      <c r="E571" s="41">
        <v>40</v>
      </c>
      <c r="F571" s="42">
        <f t="shared" si="97"/>
        <v>0</v>
      </c>
      <c r="G571" s="41">
        <v>1483</v>
      </c>
      <c r="H571" s="42">
        <f t="shared" si="98"/>
        <v>0</v>
      </c>
      <c r="I571" s="41"/>
      <c r="J571" s="42">
        <f t="shared" si="99"/>
        <v>0</v>
      </c>
      <c r="K571" s="41">
        <f t="shared" si="101"/>
        <v>1523</v>
      </c>
      <c r="L571" s="42">
        <f t="shared" si="102"/>
        <v>0</v>
      </c>
    </row>
    <row r="572" spans="1:13" x14ac:dyDescent="0.25">
      <c r="A572" s="9" t="s">
        <v>868</v>
      </c>
      <c r="B572" s="9" t="s">
        <v>58</v>
      </c>
      <c r="C572" s="3" t="s">
        <v>13</v>
      </c>
      <c r="D572" s="22"/>
      <c r="E572" s="41">
        <v>95</v>
      </c>
      <c r="F572" s="42">
        <f t="shared" si="97"/>
        <v>0</v>
      </c>
      <c r="G572" s="41">
        <v>260</v>
      </c>
      <c r="H572" s="42">
        <f t="shared" si="98"/>
        <v>0</v>
      </c>
      <c r="I572" s="41"/>
      <c r="J572" s="42">
        <f t="shared" si="99"/>
        <v>0</v>
      </c>
      <c r="K572" s="41">
        <f t="shared" si="101"/>
        <v>355</v>
      </c>
      <c r="L572" s="42">
        <f t="shared" si="102"/>
        <v>0</v>
      </c>
    </row>
    <row r="573" spans="1:13" x14ac:dyDescent="0.25">
      <c r="A573" s="9" t="s">
        <v>869</v>
      </c>
      <c r="B573" s="9" t="s">
        <v>134</v>
      </c>
      <c r="C573" s="3" t="s">
        <v>13</v>
      </c>
      <c r="D573" s="22"/>
      <c r="E573" s="41"/>
      <c r="F573" s="42">
        <f t="shared" si="97"/>
        <v>0</v>
      </c>
      <c r="G573" s="41">
        <v>60</v>
      </c>
      <c r="H573" s="42">
        <f t="shared" si="98"/>
        <v>0</v>
      </c>
      <c r="I573" s="41"/>
      <c r="J573" s="42">
        <f t="shared" si="99"/>
        <v>0</v>
      </c>
      <c r="K573" s="41">
        <f t="shared" si="101"/>
        <v>60</v>
      </c>
      <c r="L573" s="42">
        <f t="shared" si="102"/>
        <v>0</v>
      </c>
    </row>
    <row r="574" spans="1:13" x14ac:dyDescent="0.25">
      <c r="A574" s="9" t="s">
        <v>870</v>
      </c>
      <c r="B574" s="9" t="s">
        <v>59</v>
      </c>
      <c r="C574" s="3" t="s">
        <v>13</v>
      </c>
      <c r="D574" s="22"/>
      <c r="E574" s="41">
        <v>825</v>
      </c>
      <c r="F574" s="42">
        <f t="shared" si="97"/>
        <v>0</v>
      </c>
      <c r="G574" s="41">
        <v>800</v>
      </c>
      <c r="H574" s="42">
        <f t="shared" si="98"/>
        <v>0</v>
      </c>
      <c r="I574" s="41">
        <v>100</v>
      </c>
      <c r="J574" s="42">
        <f t="shared" si="99"/>
        <v>0</v>
      </c>
      <c r="K574" s="41">
        <f t="shared" si="101"/>
        <v>1725</v>
      </c>
      <c r="L574" s="42">
        <f t="shared" si="102"/>
        <v>0</v>
      </c>
    </row>
    <row r="575" spans="1:13" x14ac:dyDescent="0.25">
      <c r="A575" s="9"/>
      <c r="B575" s="9"/>
      <c r="C575" s="3"/>
      <c r="D575" s="22"/>
      <c r="E575" s="41"/>
      <c r="F575" s="42" t="str">
        <f t="shared" si="97"/>
        <v/>
      </c>
      <c r="G575" s="41"/>
      <c r="H575" s="42" t="str">
        <f t="shared" si="98"/>
        <v/>
      </c>
      <c r="I575" s="41"/>
      <c r="J575" s="42" t="str">
        <f t="shared" si="99"/>
        <v/>
      </c>
      <c r="K575" s="41" t="str">
        <f t="shared" si="101"/>
        <v/>
      </c>
      <c r="L575" s="42" t="str">
        <f t="shared" si="102"/>
        <v/>
      </c>
    </row>
    <row r="576" spans="1:13" x14ac:dyDescent="0.25">
      <c r="A576" s="9" t="s">
        <v>871</v>
      </c>
      <c r="B576" s="37" t="s">
        <v>116</v>
      </c>
      <c r="C576" s="3"/>
      <c r="D576" s="22"/>
      <c r="E576" s="41"/>
      <c r="F576" s="42" t="str">
        <f t="shared" si="97"/>
        <v/>
      </c>
      <c r="G576" s="41"/>
      <c r="H576" s="42" t="str">
        <f t="shared" si="98"/>
        <v/>
      </c>
      <c r="I576" s="41"/>
      <c r="J576" s="42" t="str">
        <f t="shared" si="99"/>
        <v/>
      </c>
      <c r="K576" s="41" t="str">
        <f t="shared" si="101"/>
        <v/>
      </c>
      <c r="L576" s="42" t="str">
        <f t="shared" si="102"/>
        <v/>
      </c>
      <c r="M576" s="50"/>
    </row>
    <row r="577" spans="1:14" x14ac:dyDescent="0.25">
      <c r="A577" s="9" t="s">
        <v>872</v>
      </c>
      <c r="B577" s="9" t="s">
        <v>56</v>
      </c>
      <c r="C577" s="3" t="s">
        <v>13</v>
      </c>
      <c r="D577" s="22"/>
      <c r="E577" s="41"/>
      <c r="F577" s="42">
        <f t="shared" si="97"/>
        <v>0</v>
      </c>
      <c r="G577" s="41"/>
      <c r="H577" s="42">
        <f t="shared" si="98"/>
        <v>0</v>
      </c>
      <c r="I577" s="41"/>
      <c r="J577" s="42">
        <f t="shared" si="99"/>
        <v>0</v>
      </c>
      <c r="K577" s="41">
        <f t="shared" si="101"/>
        <v>0</v>
      </c>
      <c r="L577" s="42">
        <f t="shared" si="102"/>
        <v>0</v>
      </c>
    </row>
    <row r="578" spans="1:14" x14ac:dyDescent="0.25">
      <c r="A578" s="9" t="s">
        <v>873</v>
      </c>
      <c r="B578" s="9" t="s">
        <v>57</v>
      </c>
      <c r="C578" s="3" t="s">
        <v>13</v>
      </c>
      <c r="D578" s="22"/>
      <c r="E578" s="41"/>
      <c r="F578" s="42">
        <f t="shared" si="97"/>
        <v>0</v>
      </c>
      <c r="G578" s="41"/>
      <c r="H578" s="42">
        <f t="shared" si="98"/>
        <v>0</v>
      </c>
      <c r="I578" s="41"/>
      <c r="J578" s="42">
        <f t="shared" si="99"/>
        <v>0</v>
      </c>
      <c r="K578" s="41">
        <f t="shared" si="101"/>
        <v>0</v>
      </c>
      <c r="L578" s="42">
        <f t="shared" si="102"/>
        <v>0</v>
      </c>
    </row>
    <row r="579" spans="1:14" x14ac:dyDescent="0.25">
      <c r="A579" s="9" t="s">
        <v>874</v>
      </c>
      <c r="B579" s="9" t="s">
        <v>58</v>
      </c>
      <c r="C579" s="3" t="s">
        <v>13</v>
      </c>
      <c r="D579" s="22"/>
      <c r="E579" s="41"/>
      <c r="F579" s="42">
        <f t="shared" si="97"/>
        <v>0</v>
      </c>
      <c r="G579" s="41">
        <v>10</v>
      </c>
      <c r="H579" s="42">
        <f t="shared" si="98"/>
        <v>0</v>
      </c>
      <c r="I579" s="41"/>
      <c r="J579" s="42">
        <f t="shared" si="99"/>
        <v>0</v>
      </c>
      <c r="K579" s="41">
        <f t="shared" si="101"/>
        <v>10</v>
      </c>
      <c r="L579" s="42">
        <f t="shared" si="102"/>
        <v>0</v>
      </c>
    </row>
    <row r="580" spans="1:14" x14ac:dyDescent="0.25">
      <c r="A580" s="9" t="s">
        <v>875</v>
      </c>
      <c r="B580" s="9" t="s">
        <v>134</v>
      </c>
      <c r="C580" s="3" t="s">
        <v>13</v>
      </c>
      <c r="D580" s="22"/>
      <c r="E580" s="41"/>
      <c r="F580" s="42">
        <f t="shared" si="97"/>
        <v>0</v>
      </c>
      <c r="G580" s="41">
        <v>60</v>
      </c>
      <c r="H580" s="42">
        <f t="shared" si="98"/>
        <v>0</v>
      </c>
      <c r="I580" s="41"/>
      <c r="J580" s="42">
        <f t="shared" si="99"/>
        <v>0</v>
      </c>
      <c r="K580" s="41">
        <f t="shared" si="101"/>
        <v>60</v>
      </c>
      <c r="L580" s="42">
        <f t="shared" si="102"/>
        <v>0</v>
      </c>
    </row>
    <row r="581" spans="1:14" x14ac:dyDescent="0.25">
      <c r="A581" s="9" t="s">
        <v>876</v>
      </c>
      <c r="B581" s="9" t="s">
        <v>59</v>
      </c>
      <c r="C581" s="3" t="s">
        <v>13</v>
      </c>
      <c r="D581" s="22"/>
      <c r="E581" s="41">
        <v>10</v>
      </c>
      <c r="F581" s="42">
        <f t="shared" si="97"/>
        <v>0</v>
      </c>
      <c r="G581" s="41">
        <v>7</v>
      </c>
      <c r="H581" s="42">
        <f t="shared" si="98"/>
        <v>0</v>
      </c>
      <c r="I581" s="41">
        <v>30</v>
      </c>
      <c r="J581" s="42">
        <f t="shared" si="99"/>
        <v>0</v>
      </c>
      <c r="K581" s="41">
        <f t="shared" si="101"/>
        <v>47</v>
      </c>
      <c r="L581" s="42">
        <f t="shared" si="102"/>
        <v>0</v>
      </c>
    </row>
    <row r="582" spans="1:14" x14ac:dyDescent="0.25">
      <c r="A582" s="9"/>
      <c r="B582" s="9"/>
      <c r="C582" s="3"/>
      <c r="D582" s="22"/>
      <c r="E582" s="41"/>
      <c r="F582" s="42" t="str">
        <f t="shared" si="97"/>
        <v/>
      </c>
      <c r="G582" s="41"/>
      <c r="H582" s="42" t="str">
        <f t="shared" si="98"/>
        <v/>
      </c>
      <c r="I582" s="41"/>
      <c r="J582" s="42" t="str">
        <f t="shared" si="99"/>
        <v/>
      </c>
      <c r="K582" s="41" t="str">
        <f t="shared" si="101"/>
        <v/>
      </c>
      <c r="L582" s="42" t="str">
        <f t="shared" si="102"/>
        <v/>
      </c>
    </row>
    <row r="583" spans="1:14" x14ac:dyDescent="0.25">
      <c r="A583" s="9" t="s">
        <v>877</v>
      </c>
      <c r="B583" s="37" t="s">
        <v>117</v>
      </c>
      <c r="C583" s="3"/>
      <c r="D583" s="22"/>
      <c r="E583" s="41"/>
      <c r="F583" s="42" t="str">
        <f t="shared" si="97"/>
        <v/>
      </c>
      <c r="G583" s="41"/>
      <c r="H583" s="42" t="str">
        <f t="shared" si="98"/>
        <v/>
      </c>
      <c r="I583" s="41"/>
      <c r="J583" s="42" t="str">
        <f t="shared" si="99"/>
        <v/>
      </c>
      <c r="K583" s="41" t="str">
        <f t="shared" si="101"/>
        <v/>
      </c>
      <c r="L583" s="42" t="str">
        <f t="shared" si="102"/>
        <v/>
      </c>
    </row>
    <row r="584" spans="1:14" s="4" customFormat="1" x14ac:dyDescent="0.25">
      <c r="A584" s="9" t="s">
        <v>878</v>
      </c>
      <c r="B584" s="9" t="s">
        <v>61</v>
      </c>
      <c r="C584" s="112" t="s">
        <v>13</v>
      </c>
      <c r="D584" s="22"/>
      <c r="E584" s="41"/>
      <c r="F584" s="42">
        <f t="shared" si="97"/>
        <v>0</v>
      </c>
      <c r="G584" s="41"/>
      <c r="H584" s="42">
        <f t="shared" si="98"/>
        <v>0</v>
      </c>
      <c r="I584" s="41"/>
      <c r="J584" s="42">
        <f t="shared" si="99"/>
        <v>0</v>
      </c>
      <c r="K584" s="41">
        <f t="shared" si="101"/>
        <v>0</v>
      </c>
      <c r="L584" s="42">
        <f t="shared" si="102"/>
        <v>0</v>
      </c>
      <c r="M584" s="48"/>
      <c r="N584" s="49"/>
    </row>
    <row r="585" spans="1:14" s="4" customFormat="1" x14ac:dyDescent="0.25">
      <c r="A585" s="9" t="s">
        <v>879</v>
      </c>
      <c r="B585" s="9" t="s">
        <v>62</v>
      </c>
      <c r="C585" s="112" t="s">
        <v>13</v>
      </c>
      <c r="D585" s="22"/>
      <c r="E585" s="41">
        <v>15</v>
      </c>
      <c r="F585" s="42">
        <f t="shared" si="97"/>
        <v>0</v>
      </c>
      <c r="G585" s="41">
        <v>1340</v>
      </c>
      <c r="H585" s="42">
        <f t="shared" si="98"/>
        <v>0</v>
      </c>
      <c r="I585" s="41"/>
      <c r="J585" s="42">
        <f t="shared" si="99"/>
        <v>0</v>
      </c>
      <c r="K585" s="41">
        <f t="shared" si="101"/>
        <v>1355</v>
      </c>
      <c r="L585" s="42">
        <f t="shared" si="102"/>
        <v>0</v>
      </c>
      <c r="M585" s="48"/>
      <c r="N585" s="49"/>
    </row>
    <row r="586" spans="1:14" s="4" customFormat="1" x14ac:dyDescent="0.25">
      <c r="A586" s="9" t="s">
        <v>880</v>
      </c>
      <c r="B586" s="9" t="s">
        <v>139</v>
      </c>
      <c r="C586" s="112" t="s">
        <v>13</v>
      </c>
      <c r="D586" s="22"/>
      <c r="E586" s="41">
        <v>855</v>
      </c>
      <c r="F586" s="42">
        <f t="shared" si="97"/>
        <v>0</v>
      </c>
      <c r="G586" s="41"/>
      <c r="H586" s="42">
        <f t="shared" si="98"/>
        <v>0</v>
      </c>
      <c r="I586" s="41">
        <v>450</v>
      </c>
      <c r="J586" s="42">
        <f t="shared" si="99"/>
        <v>0</v>
      </c>
      <c r="K586" s="41">
        <f t="shared" si="101"/>
        <v>1305</v>
      </c>
      <c r="L586" s="42">
        <f t="shared" si="102"/>
        <v>0</v>
      </c>
      <c r="M586" s="48"/>
      <c r="N586" s="49"/>
    </row>
    <row r="587" spans="1:14" s="4" customFormat="1" x14ac:dyDescent="0.25">
      <c r="A587" s="9"/>
      <c r="B587" s="120"/>
      <c r="C587" s="3"/>
      <c r="D587" s="22"/>
      <c r="E587" s="41"/>
      <c r="F587" s="42" t="str">
        <f t="shared" si="97"/>
        <v/>
      </c>
      <c r="G587" s="41"/>
      <c r="H587" s="42" t="str">
        <f t="shared" si="98"/>
        <v/>
      </c>
      <c r="I587" s="41"/>
      <c r="J587" s="42" t="str">
        <f t="shared" si="99"/>
        <v/>
      </c>
      <c r="K587" s="41" t="str">
        <f t="shared" si="101"/>
        <v/>
      </c>
      <c r="L587" s="42" t="str">
        <f t="shared" si="102"/>
        <v/>
      </c>
      <c r="M587" s="48"/>
      <c r="N587" s="49"/>
    </row>
    <row r="588" spans="1:14" s="4" customFormat="1" x14ac:dyDescent="0.25">
      <c r="A588" s="9" t="s">
        <v>881</v>
      </c>
      <c r="B588" s="37" t="s">
        <v>118</v>
      </c>
      <c r="C588" s="3"/>
      <c r="D588" s="22"/>
      <c r="E588" s="41"/>
      <c r="F588" s="42" t="str">
        <f t="shared" si="97"/>
        <v/>
      </c>
      <c r="G588" s="41"/>
      <c r="H588" s="42" t="str">
        <f t="shared" si="98"/>
        <v/>
      </c>
      <c r="I588" s="41"/>
      <c r="J588" s="42" t="str">
        <f t="shared" si="99"/>
        <v/>
      </c>
      <c r="K588" s="41" t="str">
        <f t="shared" si="101"/>
        <v/>
      </c>
      <c r="L588" s="42" t="str">
        <f t="shared" si="102"/>
        <v/>
      </c>
      <c r="M588" s="48"/>
      <c r="N588" s="49"/>
    </row>
    <row r="589" spans="1:14" s="4" customFormat="1" x14ac:dyDescent="0.25">
      <c r="A589" s="9" t="s">
        <v>882</v>
      </c>
      <c r="B589" s="9" t="s">
        <v>63</v>
      </c>
      <c r="C589" s="112" t="s">
        <v>64</v>
      </c>
      <c r="D589" s="22"/>
      <c r="E589" s="41">
        <v>8</v>
      </c>
      <c r="F589" s="42">
        <f t="shared" si="97"/>
        <v>0</v>
      </c>
      <c r="G589" s="41">
        <v>3</v>
      </c>
      <c r="H589" s="42">
        <f t="shared" si="98"/>
        <v>0</v>
      </c>
      <c r="I589" s="41"/>
      <c r="J589" s="42">
        <f t="shared" si="99"/>
        <v>0</v>
      </c>
      <c r="K589" s="41">
        <f t="shared" si="101"/>
        <v>11</v>
      </c>
      <c r="L589" s="42">
        <f t="shared" si="102"/>
        <v>0</v>
      </c>
      <c r="M589" s="48"/>
      <c r="N589" s="49"/>
    </row>
    <row r="590" spans="1:14" s="4" customFormat="1" x14ac:dyDescent="0.25">
      <c r="A590" s="9" t="s">
        <v>883</v>
      </c>
      <c r="B590" s="9" t="s">
        <v>65</v>
      </c>
      <c r="C590" s="112" t="s">
        <v>64</v>
      </c>
      <c r="D590" s="22"/>
      <c r="E590" s="41">
        <v>5</v>
      </c>
      <c r="F590" s="42">
        <f t="shared" si="97"/>
        <v>0</v>
      </c>
      <c r="G590" s="41">
        <v>24</v>
      </c>
      <c r="H590" s="42">
        <f t="shared" si="98"/>
        <v>0</v>
      </c>
      <c r="I590" s="41"/>
      <c r="J590" s="42">
        <f t="shared" si="99"/>
        <v>0</v>
      </c>
      <c r="K590" s="41">
        <f t="shared" si="101"/>
        <v>29</v>
      </c>
      <c r="L590" s="42">
        <f t="shared" si="102"/>
        <v>0</v>
      </c>
      <c r="M590" s="48"/>
      <c r="N590" s="49"/>
    </row>
    <row r="591" spans="1:14" s="4" customFormat="1" x14ac:dyDescent="0.25">
      <c r="A591" s="9"/>
      <c r="B591" s="120"/>
      <c r="C591" s="3"/>
      <c r="D591" s="22"/>
      <c r="E591" s="41"/>
      <c r="F591" s="42" t="str">
        <f t="shared" si="97"/>
        <v/>
      </c>
      <c r="G591" s="41"/>
      <c r="H591" s="42" t="str">
        <f t="shared" si="98"/>
        <v/>
      </c>
      <c r="I591" s="41"/>
      <c r="J591" s="42" t="str">
        <f t="shared" si="99"/>
        <v/>
      </c>
      <c r="K591" s="41" t="str">
        <f t="shared" si="101"/>
        <v/>
      </c>
      <c r="L591" s="42" t="str">
        <f t="shared" si="102"/>
        <v/>
      </c>
      <c r="M591" s="48"/>
      <c r="N591" s="49"/>
    </row>
    <row r="592" spans="1:14" s="4" customFormat="1" x14ac:dyDescent="0.25">
      <c r="A592" s="9" t="s">
        <v>884</v>
      </c>
      <c r="B592" s="9" t="s">
        <v>66</v>
      </c>
      <c r="C592" s="112" t="s">
        <v>64</v>
      </c>
      <c r="D592" s="22"/>
      <c r="E592" s="41">
        <v>1</v>
      </c>
      <c r="F592" s="42">
        <f t="shared" si="97"/>
        <v>0</v>
      </c>
      <c r="G592" s="41">
        <v>1</v>
      </c>
      <c r="H592" s="42">
        <f t="shared" si="98"/>
        <v>0</v>
      </c>
      <c r="I592" s="41"/>
      <c r="J592" s="42">
        <f t="shared" si="99"/>
        <v>0</v>
      </c>
      <c r="K592" s="41">
        <f t="shared" si="101"/>
        <v>2</v>
      </c>
      <c r="L592" s="42">
        <f t="shared" si="102"/>
        <v>0</v>
      </c>
      <c r="M592" s="48"/>
      <c r="N592" s="49"/>
    </row>
    <row r="593" spans="1:14" s="4" customFormat="1" x14ac:dyDescent="0.25">
      <c r="A593" s="9"/>
      <c r="B593" s="9"/>
      <c r="C593" s="3"/>
      <c r="D593" s="22"/>
      <c r="E593" s="41"/>
      <c r="F593" s="42" t="str">
        <f t="shared" si="97"/>
        <v/>
      </c>
      <c r="G593" s="41"/>
      <c r="H593" s="42" t="str">
        <f t="shared" si="98"/>
        <v/>
      </c>
      <c r="I593" s="41"/>
      <c r="J593" s="42" t="str">
        <f t="shared" si="99"/>
        <v/>
      </c>
      <c r="K593" s="41" t="str">
        <f t="shared" si="101"/>
        <v/>
      </c>
      <c r="L593" s="42" t="str">
        <f t="shared" si="102"/>
        <v/>
      </c>
      <c r="M593" s="48"/>
      <c r="N593" s="49"/>
    </row>
    <row r="594" spans="1:14" s="4" customFormat="1" x14ac:dyDescent="0.25">
      <c r="A594" s="9" t="s">
        <v>885</v>
      </c>
      <c r="B594" s="9" t="s">
        <v>60</v>
      </c>
      <c r="C594" s="3" t="s">
        <v>2</v>
      </c>
      <c r="D594" s="10"/>
      <c r="E594" s="41"/>
      <c r="F594" s="42">
        <f t="shared" si="97"/>
        <v>0</v>
      </c>
      <c r="G594" s="41">
        <v>1</v>
      </c>
      <c r="H594" s="42">
        <f t="shared" si="98"/>
        <v>0</v>
      </c>
      <c r="I594" s="41">
        <v>2</v>
      </c>
      <c r="J594" s="42">
        <f t="shared" si="99"/>
        <v>0</v>
      </c>
      <c r="K594" s="41">
        <f t="shared" si="101"/>
        <v>3</v>
      </c>
      <c r="L594" s="42">
        <f t="shared" si="102"/>
        <v>0</v>
      </c>
      <c r="M594" s="48"/>
      <c r="N594" s="49"/>
    </row>
    <row r="595" spans="1:14" s="4" customFormat="1" x14ac:dyDescent="0.25">
      <c r="A595" s="9"/>
      <c r="B595" s="9"/>
      <c r="C595" s="3"/>
      <c r="D595" s="22"/>
      <c r="E595" s="41"/>
      <c r="F595" s="42" t="str">
        <f t="shared" si="97"/>
        <v/>
      </c>
      <c r="G595" s="41"/>
      <c r="H595" s="42" t="str">
        <f t="shared" si="98"/>
        <v/>
      </c>
      <c r="I595" s="41"/>
      <c r="J595" s="42" t="str">
        <f t="shared" si="99"/>
        <v/>
      </c>
      <c r="K595" s="41" t="str">
        <f t="shared" si="101"/>
        <v/>
      </c>
      <c r="L595" s="42" t="str">
        <f t="shared" si="102"/>
        <v/>
      </c>
      <c r="M595" s="48"/>
      <c r="N595" s="49"/>
    </row>
    <row r="596" spans="1:14" s="4" customFormat="1" x14ac:dyDescent="0.25">
      <c r="A596" s="9" t="s">
        <v>886</v>
      </c>
      <c r="B596" s="9" t="s">
        <v>440</v>
      </c>
      <c r="C596" s="3" t="s">
        <v>2</v>
      </c>
      <c r="D596" s="22"/>
      <c r="E596" s="41"/>
      <c r="F596" s="42">
        <f t="shared" si="97"/>
        <v>0</v>
      </c>
      <c r="G596" s="41">
        <v>1</v>
      </c>
      <c r="H596" s="42">
        <f t="shared" si="98"/>
        <v>0</v>
      </c>
      <c r="I596" s="41"/>
      <c r="J596" s="42">
        <f t="shared" si="99"/>
        <v>0</v>
      </c>
      <c r="K596" s="41">
        <f t="shared" si="101"/>
        <v>1</v>
      </c>
      <c r="L596" s="42">
        <f t="shared" si="102"/>
        <v>0</v>
      </c>
      <c r="M596" s="48"/>
      <c r="N596" s="49"/>
    </row>
    <row r="597" spans="1:14" s="4" customFormat="1" x14ac:dyDescent="0.25">
      <c r="A597" s="9"/>
      <c r="B597" s="9"/>
      <c r="C597" s="3"/>
      <c r="D597" s="22"/>
      <c r="E597" s="41"/>
      <c r="F597" s="42" t="str">
        <f t="shared" si="97"/>
        <v/>
      </c>
      <c r="G597" s="41"/>
      <c r="H597" s="42" t="str">
        <f t="shared" si="98"/>
        <v/>
      </c>
      <c r="I597" s="41"/>
      <c r="J597" s="42" t="str">
        <f t="shared" si="99"/>
        <v/>
      </c>
      <c r="K597" s="41" t="str">
        <f t="shared" si="101"/>
        <v/>
      </c>
      <c r="L597" s="42" t="str">
        <f t="shared" si="102"/>
        <v/>
      </c>
      <c r="M597" s="48"/>
      <c r="N597" s="49"/>
    </row>
    <row r="598" spans="1:14" x14ac:dyDescent="0.25">
      <c r="A598" s="9" t="s">
        <v>887</v>
      </c>
      <c r="B598" s="37" t="s">
        <v>23</v>
      </c>
      <c r="C598" s="3"/>
      <c r="D598" s="22"/>
      <c r="E598" s="41"/>
      <c r="F598" s="42" t="str">
        <f t="shared" si="97"/>
        <v/>
      </c>
      <c r="G598" s="41"/>
      <c r="H598" s="42" t="str">
        <f t="shared" si="98"/>
        <v/>
      </c>
      <c r="I598" s="41"/>
      <c r="J598" s="42" t="str">
        <f t="shared" si="99"/>
        <v/>
      </c>
      <c r="K598" s="41" t="str">
        <f t="shared" si="101"/>
        <v/>
      </c>
      <c r="L598" s="42" t="str">
        <f t="shared" si="102"/>
        <v/>
      </c>
      <c r="M598" s="50"/>
    </row>
    <row r="599" spans="1:14" x14ac:dyDescent="0.25">
      <c r="A599" s="9" t="s">
        <v>888</v>
      </c>
      <c r="B599" s="9" t="s">
        <v>387</v>
      </c>
      <c r="C599" s="3" t="s">
        <v>9</v>
      </c>
      <c r="D599" s="22"/>
      <c r="E599" s="41">
        <v>938</v>
      </c>
      <c r="F599" s="42">
        <f t="shared" si="97"/>
        <v>0</v>
      </c>
      <c r="G599" s="41">
        <v>2150</v>
      </c>
      <c r="H599" s="42">
        <f t="shared" si="98"/>
        <v>0</v>
      </c>
      <c r="I599" s="41">
        <v>88</v>
      </c>
      <c r="J599" s="42">
        <f t="shared" si="99"/>
        <v>0</v>
      </c>
      <c r="K599" s="41">
        <f t="shared" si="101"/>
        <v>3176</v>
      </c>
      <c r="L599" s="42">
        <f t="shared" si="102"/>
        <v>0</v>
      </c>
    </row>
    <row r="600" spans="1:14" x14ac:dyDescent="0.25">
      <c r="A600" s="9" t="s">
        <v>889</v>
      </c>
      <c r="B600" s="9" t="s">
        <v>468</v>
      </c>
      <c r="C600" s="3" t="s">
        <v>9</v>
      </c>
      <c r="D600" s="22"/>
      <c r="E600" s="41">
        <v>94</v>
      </c>
      <c r="F600" s="42">
        <f t="shared" si="97"/>
        <v>0</v>
      </c>
      <c r="G600" s="41">
        <v>216</v>
      </c>
      <c r="H600" s="42">
        <f t="shared" si="98"/>
        <v>0</v>
      </c>
      <c r="I600" s="41">
        <v>9</v>
      </c>
      <c r="J600" s="42">
        <f t="shared" si="99"/>
        <v>0</v>
      </c>
      <c r="K600" s="41">
        <f t="shared" si="101"/>
        <v>319</v>
      </c>
      <c r="L600" s="42">
        <f t="shared" si="102"/>
        <v>0</v>
      </c>
    </row>
    <row r="601" spans="1:14" x14ac:dyDescent="0.25">
      <c r="A601" s="9"/>
      <c r="B601" s="9"/>
      <c r="C601" s="3"/>
      <c r="D601" s="22"/>
      <c r="E601" s="41"/>
      <c r="F601" s="42" t="str">
        <f t="shared" si="97"/>
        <v/>
      </c>
      <c r="G601" s="41"/>
      <c r="H601" s="42" t="str">
        <f t="shared" si="98"/>
        <v/>
      </c>
      <c r="I601" s="41"/>
      <c r="J601" s="42" t="str">
        <f t="shared" si="99"/>
        <v/>
      </c>
      <c r="K601" s="41" t="str">
        <f t="shared" si="101"/>
        <v/>
      </c>
      <c r="L601" s="42" t="str">
        <f t="shared" si="102"/>
        <v/>
      </c>
    </row>
    <row r="602" spans="1:14" x14ac:dyDescent="0.25">
      <c r="A602" s="9" t="s">
        <v>890</v>
      </c>
      <c r="B602" s="37" t="s">
        <v>184</v>
      </c>
      <c r="C602" s="3"/>
      <c r="D602" s="22"/>
      <c r="E602" s="41"/>
      <c r="F602" s="42" t="str">
        <f t="shared" si="97"/>
        <v/>
      </c>
      <c r="G602" s="41"/>
      <c r="H602" s="42" t="str">
        <f t="shared" si="98"/>
        <v/>
      </c>
      <c r="I602" s="41"/>
      <c r="J602" s="42" t="str">
        <f t="shared" si="99"/>
        <v/>
      </c>
      <c r="K602" s="41" t="str">
        <f t="shared" si="101"/>
        <v/>
      </c>
      <c r="L602" s="42" t="str">
        <f t="shared" si="102"/>
        <v/>
      </c>
      <c r="M602" s="50"/>
    </row>
    <row r="603" spans="1:14" x14ac:dyDescent="0.25">
      <c r="A603" s="9" t="s">
        <v>891</v>
      </c>
      <c r="B603" s="9" t="s">
        <v>16</v>
      </c>
      <c r="C603" s="3" t="s">
        <v>9</v>
      </c>
      <c r="D603" s="22"/>
      <c r="E603" s="41">
        <v>450</v>
      </c>
      <c r="F603" s="42">
        <f t="shared" si="97"/>
        <v>0</v>
      </c>
      <c r="G603" s="41">
        <v>1031</v>
      </c>
      <c r="H603" s="42">
        <f t="shared" si="98"/>
        <v>0</v>
      </c>
      <c r="I603" s="41">
        <v>42</v>
      </c>
      <c r="J603" s="42">
        <f t="shared" si="99"/>
        <v>0</v>
      </c>
      <c r="K603" s="41">
        <f t="shared" si="101"/>
        <v>1523</v>
      </c>
      <c r="L603" s="42">
        <f t="shared" si="102"/>
        <v>0</v>
      </c>
      <c r="M603" s="50"/>
    </row>
    <row r="604" spans="1:14" x14ac:dyDescent="0.25">
      <c r="A604" s="9" t="s">
        <v>892</v>
      </c>
      <c r="B604" s="9" t="s">
        <v>17</v>
      </c>
      <c r="C604" s="3" t="s">
        <v>9</v>
      </c>
      <c r="D604" s="22"/>
      <c r="E604" s="41">
        <v>300</v>
      </c>
      <c r="F604" s="42">
        <f t="shared" si="97"/>
        <v>0</v>
      </c>
      <c r="G604" s="41">
        <v>687</v>
      </c>
      <c r="H604" s="42">
        <f t="shared" si="98"/>
        <v>0</v>
      </c>
      <c r="I604" s="41">
        <v>28</v>
      </c>
      <c r="J604" s="42">
        <f t="shared" si="99"/>
        <v>0</v>
      </c>
      <c r="K604" s="41">
        <f t="shared" si="101"/>
        <v>1015</v>
      </c>
      <c r="L604" s="42">
        <f t="shared" si="102"/>
        <v>0</v>
      </c>
      <c r="M604" s="50"/>
    </row>
    <row r="605" spans="1:14" x14ac:dyDescent="0.25">
      <c r="A605" s="9"/>
      <c r="B605" s="9"/>
      <c r="C605" s="3"/>
      <c r="D605" s="22"/>
      <c r="E605" s="41"/>
      <c r="F605" s="42"/>
      <c r="G605" s="41"/>
      <c r="H605" s="42"/>
      <c r="I605" s="41"/>
      <c r="J605" s="42"/>
      <c r="K605" s="41"/>
      <c r="L605" s="42"/>
      <c r="M605" s="50"/>
    </row>
    <row r="606" spans="1:14" s="4" customFormat="1" x14ac:dyDescent="0.25">
      <c r="A606" s="9" t="s">
        <v>528</v>
      </c>
      <c r="B606" s="9" t="str">
        <f>B58</f>
        <v>Dépose et repose de bordures et caniveaux</v>
      </c>
      <c r="C606" s="11" t="str">
        <f>C58</f>
        <v>ml</v>
      </c>
      <c r="D606" s="92">
        <f>D58</f>
        <v>0</v>
      </c>
      <c r="E606" s="41">
        <v>0</v>
      </c>
      <c r="F606" s="42">
        <f t="shared" si="97"/>
        <v>0</v>
      </c>
      <c r="G606" s="41">
        <v>10</v>
      </c>
      <c r="H606" s="42">
        <f t="shared" si="98"/>
        <v>0</v>
      </c>
      <c r="I606" s="41"/>
      <c r="J606" s="42">
        <f>IF(ISBLANK($C606),"",I606*$D606)</f>
        <v>0</v>
      </c>
      <c r="K606" s="41">
        <f>IF(ISBLANK($C606),"",E606+G606+I606)</f>
        <v>10</v>
      </c>
      <c r="L606" s="42">
        <f>IF(ISBLANK($C606),"",K606*$D606)</f>
        <v>0</v>
      </c>
      <c r="M606" s="48"/>
      <c r="N606" s="49"/>
    </row>
    <row r="607" spans="1:14" s="4" customFormat="1" x14ac:dyDescent="0.25">
      <c r="A607" s="9" t="s">
        <v>529</v>
      </c>
      <c r="B607" s="37" t="str">
        <f t="shared" ref="B607:B610" si="103">B59</f>
        <v>Démolition et réfection de chaussée ou trottoir</v>
      </c>
      <c r="C607" s="11"/>
      <c r="D607" s="92"/>
      <c r="E607" s="41"/>
      <c r="F607" s="42" t="str">
        <f t="shared" si="97"/>
        <v/>
      </c>
      <c r="G607" s="41"/>
      <c r="H607" s="42" t="str">
        <f t="shared" si="98"/>
        <v/>
      </c>
      <c r="I607" s="41"/>
      <c r="J607" s="42" t="str">
        <f>IF(ISBLANK($C607),"",I607*$D607)</f>
        <v/>
      </c>
      <c r="K607" s="41" t="str">
        <f>IF(ISBLANK($C607),"",E607+G607+I607)</f>
        <v/>
      </c>
      <c r="L607" s="42" t="str">
        <f>IF(ISBLANK($C607),"",K607*$D607)</f>
        <v/>
      </c>
      <c r="M607" s="48"/>
      <c r="N607" s="49"/>
    </row>
    <row r="608" spans="1:14" s="4" customFormat="1" x14ac:dyDescent="0.25">
      <c r="A608" s="9" t="s">
        <v>530</v>
      </c>
      <c r="B608" s="9" t="str">
        <f t="shared" si="103"/>
        <v xml:space="preserve">   pour réfection définitive de chaussée en enrobé à chaud</v>
      </c>
      <c r="C608" s="11" t="str">
        <f t="shared" ref="C608:D610" si="104">C60</f>
        <v>m2</v>
      </c>
      <c r="D608" s="92">
        <f t="shared" si="104"/>
        <v>0</v>
      </c>
      <c r="E608" s="41"/>
      <c r="F608" s="42">
        <f>IF(ISBLANK($C608),"",E608*$D608)</f>
        <v>0</v>
      </c>
      <c r="G608" s="41"/>
      <c r="H608" s="42">
        <f>IF(ISBLANK($C608),"",G608*$D608)</f>
        <v>0</v>
      </c>
      <c r="I608" s="41">
        <v>25</v>
      </c>
      <c r="J608" s="42">
        <f>IF(ISBLANK($C608),"",I608*$D608)</f>
        <v>0</v>
      </c>
      <c r="K608" s="41">
        <f>IF(ISBLANK($C608),"",E608+G608+I608)</f>
        <v>25</v>
      </c>
      <c r="L608" s="42">
        <f>IF(ISBLANK($C608),"",K608*$D608)</f>
        <v>0</v>
      </c>
      <c r="M608" s="48"/>
      <c r="N608" s="49"/>
    </row>
    <row r="609" spans="1:15" s="4" customFormat="1" x14ac:dyDescent="0.25">
      <c r="A609" s="9" t="s">
        <v>531</v>
      </c>
      <c r="B609" s="9" t="str">
        <f t="shared" si="103"/>
        <v xml:space="preserve">   pour réfection provisoire de chaussée en enrobé à froid</v>
      </c>
      <c r="C609" s="11" t="str">
        <f t="shared" si="104"/>
        <v>m2</v>
      </c>
      <c r="D609" s="92">
        <f t="shared" si="104"/>
        <v>0</v>
      </c>
      <c r="E609" s="41"/>
      <c r="F609" s="42">
        <f>IF(ISBLANK($C609),"",E609*$D609)</f>
        <v>0</v>
      </c>
      <c r="G609" s="41"/>
      <c r="H609" s="42">
        <f>IF(ISBLANK($C609),"",G609*$D609)</f>
        <v>0</v>
      </c>
      <c r="I609" s="41"/>
      <c r="J609" s="42">
        <f>IF(ISBLANK($C609),"",I609*$D609)</f>
        <v>0</v>
      </c>
      <c r="K609" s="41">
        <f>IF(ISBLANK($C609),"",E609+G609+I609)</f>
        <v>0</v>
      </c>
      <c r="L609" s="42">
        <f>IF(ISBLANK($C609),"",K609*$D609)</f>
        <v>0</v>
      </c>
      <c r="M609" s="48"/>
      <c r="N609" s="49"/>
    </row>
    <row r="610" spans="1:15" s="4" customFormat="1" x14ac:dyDescent="0.25">
      <c r="A610" s="9" t="s">
        <v>532</v>
      </c>
      <c r="B610" s="9" t="str">
        <f t="shared" si="103"/>
        <v xml:space="preserve">   pour réfection de trottoir en béton</v>
      </c>
      <c r="C610" s="11" t="str">
        <f t="shared" si="104"/>
        <v>m2</v>
      </c>
      <c r="D610" s="92">
        <f t="shared" si="104"/>
        <v>0</v>
      </c>
      <c r="E610" s="41"/>
      <c r="F610" s="42">
        <f>IF(ISBLANK($C610),"",E610*$D610)</f>
        <v>0</v>
      </c>
      <c r="G610" s="41"/>
      <c r="H610" s="42">
        <f>IF(ISBLANK($C610),"",G610*$D610)</f>
        <v>0</v>
      </c>
      <c r="I610" s="41"/>
      <c r="J610" s="42">
        <f>IF(ISBLANK($C610),"",I610*$D610)</f>
        <v>0</v>
      </c>
      <c r="K610" s="41">
        <f>IF(ISBLANK($C610),"",E610+G610+I610)</f>
        <v>0</v>
      </c>
      <c r="L610" s="42">
        <f>IF(ISBLANK($C610),"",K610*$D610)</f>
        <v>0</v>
      </c>
      <c r="M610" s="48"/>
      <c r="N610" s="49"/>
    </row>
    <row r="611" spans="1:15" x14ac:dyDescent="0.25">
      <c r="A611" s="9"/>
      <c r="B611" s="9"/>
      <c r="C611" s="3"/>
      <c r="D611" s="22"/>
      <c r="E611" s="47"/>
      <c r="F611" s="119"/>
      <c r="G611" s="47"/>
      <c r="H611" s="119"/>
      <c r="I611" s="47"/>
      <c r="J611" s="119"/>
      <c r="K611" s="41" t="str">
        <f t="shared" si="101"/>
        <v/>
      </c>
      <c r="L611" s="119"/>
      <c r="M611" s="50"/>
    </row>
    <row r="612" spans="1:15" ht="15.75" thickBot="1" x14ac:dyDescent="0.3">
      <c r="A612" s="36"/>
      <c r="B612" s="36" t="s">
        <v>38</v>
      </c>
      <c r="C612" s="13"/>
      <c r="D612" s="88"/>
      <c r="E612" s="43"/>
      <c r="F612" s="44">
        <f>SUM(F558:F611)</f>
        <v>0</v>
      </c>
      <c r="G612" s="43"/>
      <c r="H612" s="44">
        <f>SUM(H558:H611)</f>
        <v>0</v>
      </c>
      <c r="I612" s="43"/>
      <c r="J612" s="44">
        <f>SUM(J558:J611)</f>
        <v>0</v>
      </c>
      <c r="K612" s="43"/>
      <c r="L612" s="44">
        <f>SUM(L558:L611)</f>
        <v>0</v>
      </c>
      <c r="M612" s="50"/>
      <c r="O612" s="109"/>
    </row>
    <row r="613" spans="1:15" ht="15.75" thickTop="1" x14ac:dyDescent="0.25">
      <c r="A613" s="35"/>
      <c r="B613" s="35"/>
      <c r="C613" s="5"/>
      <c r="D613" s="19"/>
      <c r="E613" s="40"/>
      <c r="F613" s="42" t="str">
        <f t="shared" ref="F613:L635" si="105">IF(ISBLANK($C613),"",E613*$D613)</f>
        <v/>
      </c>
      <c r="G613" s="40"/>
      <c r="H613" s="42" t="str">
        <f t="shared" si="105"/>
        <v/>
      </c>
      <c r="I613" s="40"/>
      <c r="J613" s="42" t="str">
        <f t="shared" si="105"/>
        <v/>
      </c>
      <c r="K613" s="41" t="str">
        <f t="shared" si="101"/>
        <v/>
      </c>
      <c r="L613" s="42" t="str">
        <f t="shared" si="105"/>
        <v/>
      </c>
      <c r="M613" s="50"/>
    </row>
    <row r="614" spans="1:15" x14ac:dyDescent="0.25">
      <c r="A614" s="12" t="s">
        <v>893</v>
      </c>
      <c r="B614" s="12" t="s">
        <v>193</v>
      </c>
      <c r="C614" s="3"/>
      <c r="D614" s="22"/>
      <c r="E614" s="41"/>
      <c r="F614" s="42" t="str">
        <f t="shared" si="105"/>
        <v/>
      </c>
      <c r="G614" s="41"/>
      <c r="H614" s="42" t="str">
        <f t="shared" si="105"/>
        <v/>
      </c>
      <c r="I614" s="41"/>
      <c r="J614" s="42" t="str">
        <f t="shared" si="105"/>
        <v/>
      </c>
      <c r="K614" s="41" t="str">
        <f t="shared" si="101"/>
        <v/>
      </c>
      <c r="L614" s="42" t="str">
        <f t="shared" si="105"/>
        <v/>
      </c>
      <c r="M614" s="50"/>
    </row>
    <row r="615" spans="1:15" x14ac:dyDescent="0.25">
      <c r="A615" s="12"/>
      <c r="B615" s="12"/>
      <c r="C615" s="3"/>
      <c r="D615" s="22"/>
      <c r="E615" s="41"/>
      <c r="F615" s="42" t="str">
        <f t="shared" si="105"/>
        <v/>
      </c>
      <c r="G615" s="41"/>
      <c r="H615" s="42" t="str">
        <f t="shared" si="105"/>
        <v/>
      </c>
      <c r="I615" s="41"/>
      <c r="J615" s="42" t="str">
        <f t="shared" si="105"/>
        <v/>
      </c>
      <c r="K615" s="41" t="str">
        <f t="shared" si="101"/>
        <v/>
      </c>
      <c r="L615" s="42" t="str">
        <f t="shared" si="105"/>
        <v/>
      </c>
      <c r="M615" s="50"/>
    </row>
    <row r="616" spans="1:15" x14ac:dyDescent="0.25">
      <c r="A616" s="9" t="s">
        <v>894</v>
      </c>
      <c r="B616" s="12" t="s">
        <v>469</v>
      </c>
      <c r="C616" s="3"/>
      <c r="D616" s="22"/>
      <c r="E616" s="41"/>
      <c r="F616" s="42" t="str">
        <f t="shared" si="105"/>
        <v/>
      </c>
      <c r="G616" s="41"/>
      <c r="H616" s="42" t="str">
        <f t="shared" si="105"/>
        <v/>
      </c>
      <c r="I616" s="41"/>
      <c r="J616" s="42" t="str">
        <f t="shared" si="105"/>
        <v/>
      </c>
      <c r="K616" s="41" t="str">
        <f t="shared" si="101"/>
        <v/>
      </c>
      <c r="L616" s="42" t="str">
        <f t="shared" si="105"/>
        <v/>
      </c>
      <c r="M616" s="55"/>
    </row>
    <row r="617" spans="1:15" x14ac:dyDescent="0.25">
      <c r="A617" s="9" t="s">
        <v>895</v>
      </c>
      <c r="B617" s="120" t="s">
        <v>470</v>
      </c>
      <c r="C617" s="3" t="s">
        <v>51</v>
      </c>
      <c r="D617" s="22"/>
      <c r="E617" s="41">
        <v>1</v>
      </c>
      <c r="F617" s="42">
        <f t="shared" si="105"/>
        <v>0</v>
      </c>
      <c r="G617" s="41">
        <v>3</v>
      </c>
      <c r="H617" s="42">
        <f t="shared" si="105"/>
        <v>0</v>
      </c>
      <c r="I617" s="41">
        <v>8</v>
      </c>
      <c r="J617" s="42">
        <f t="shared" si="105"/>
        <v>0</v>
      </c>
      <c r="K617" s="41">
        <f t="shared" si="101"/>
        <v>12</v>
      </c>
      <c r="L617" s="42">
        <f t="shared" si="105"/>
        <v>0</v>
      </c>
      <c r="M617" s="55"/>
    </row>
    <row r="618" spans="1:15" x14ac:dyDescent="0.25">
      <c r="A618" s="9" t="s">
        <v>896</v>
      </c>
      <c r="B618" s="120" t="s">
        <v>194</v>
      </c>
      <c r="C618" s="3" t="s">
        <v>51</v>
      </c>
      <c r="D618" s="22"/>
      <c r="E618" s="41">
        <v>1</v>
      </c>
      <c r="F618" s="42">
        <f t="shared" si="105"/>
        <v>0</v>
      </c>
      <c r="G618" s="41">
        <v>3</v>
      </c>
      <c r="H618" s="42">
        <f t="shared" si="105"/>
        <v>0</v>
      </c>
      <c r="I618" s="41">
        <v>4</v>
      </c>
      <c r="J618" s="42">
        <f t="shared" si="105"/>
        <v>0</v>
      </c>
      <c r="K618" s="41">
        <f t="shared" si="101"/>
        <v>8</v>
      </c>
      <c r="L618" s="42">
        <f t="shared" si="105"/>
        <v>0</v>
      </c>
      <c r="M618" s="55"/>
    </row>
    <row r="619" spans="1:15" x14ac:dyDescent="0.25">
      <c r="A619" s="9"/>
      <c r="B619" s="120"/>
      <c r="C619" s="3"/>
      <c r="D619" s="22"/>
      <c r="E619" s="41"/>
      <c r="F619" s="42"/>
      <c r="G619" s="41"/>
      <c r="H619" s="42"/>
      <c r="I619" s="41"/>
      <c r="J619" s="42"/>
      <c r="K619" s="41"/>
      <c r="L619" s="42"/>
      <c r="M619" s="55"/>
    </row>
    <row r="620" spans="1:15" x14ac:dyDescent="0.25">
      <c r="A620" s="9" t="s">
        <v>897</v>
      </c>
      <c r="B620" s="121" t="s">
        <v>418</v>
      </c>
      <c r="C620" s="3"/>
      <c r="D620" s="22"/>
      <c r="E620" s="41"/>
      <c r="F620" s="42" t="str">
        <f t="shared" si="105"/>
        <v/>
      </c>
      <c r="G620" s="41"/>
      <c r="H620" s="42" t="str">
        <f t="shared" si="105"/>
        <v/>
      </c>
      <c r="I620" s="41"/>
      <c r="J620" s="42" t="str">
        <f t="shared" si="105"/>
        <v/>
      </c>
      <c r="K620" s="41" t="str">
        <f t="shared" si="101"/>
        <v/>
      </c>
      <c r="L620" s="42" t="str">
        <f t="shared" si="105"/>
        <v/>
      </c>
      <c r="M620" s="55"/>
    </row>
    <row r="621" spans="1:15" x14ac:dyDescent="0.25">
      <c r="A621" s="9" t="s">
        <v>898</v>
      </c>
      <c r="B621" s="120" t="s">
        <v>419</v>
      </c>
      <c r="C621" s="3" t="s">
        <v>82</v>
      </c>
      <c r="D621" s="22"/>
      <c r="E621" s="41">
        <v>0</v>
      </c>
      <c r="F621" s="42">
        <f t="shared" si="105"/>
        <v>0</v>
      </c>
      <c r="G621" s="41"/>
      <c r="H621" s="42">
        <f t="shared" si="105"/>
        <v>0</v>
      </c>
      <c r="I621" s="41">
        <v>2</v>
      </c>
      <c r="J621" s="42">
        <f t="shared" si="105"/>
        <v>0</v>
      </c>
      <c r="K621" s="41">
        <f t="shared" si="101"/>
        <v>2</v>
      </c>
      <c r="L621" s="42">
        <f t="shared" si="105"/>
        <v>0</v>
      </c>
      <c r="M621" s="99"/>
      <c r="N621" s="95"/>
    </row>
    <row r="622" spans="1:15" s="100" customFormat="1" x14ac:dyDescent="0.25">
      <c r="A622" s="9" t="s">
        <v>899</v>
      </c>
      <c r="B622" s="120" t="s">
        <v>416</v>
      </c>
      <c r="C622" s="3" t="s">
        <v>13</v>
      </c>
      <c r="D622" s="22"/>
      <c r="E622" s="41">
        <v>0</v>
      </c>
      <c r="F622" s="42">
        <f t="shared" si="105"/>
        <v>0</v>
      </c>
      <c r="G622" s="41">
        <v>32</v>
      </c>
      <c r="H622" s="42">
        <f t="shared" si="105"/>
        <v>0</v>
      </c>
      <c r="I622" s="41">
        <v>92</v>
      </c>
      <c r="J622" s="42">
        <f t="shared" si="105"/>
        <v>0</v>
      </c>
      <c r="K622" s="41">
        <f t="shared" si="101"/>
        <v>124</v>
      </c>
      <c r="L622" s="42">
        <f t="shared" si="105"/>
        <v>0</v>
      </c>
      <c r="M622" s="101"/>
      <c r="N622" s="95"/>
    </row>
    <row r="623" spans="1:15" s="100" customFormat="1" x14ac:dyDescent="0.25">
      <c r="A623" s="9" t="s">
        <v>900</v>
      </c>
      <c r="B623" s="120" t="s">
        <v>417</v>
      </c>
      <c r="C623" s="3" t="s">
        <v>13</v>
      </c>
      <c r="D623" s="22"/>
      <c r="E623" s="41">
        <v>175</v>
      </c>
      <c r="F623" s="42">
        <f t="shared" si="105"/>
        <v>0</v>
      </c>
      <c r="G623" s="41">
        <v>95</v>
      </c>
      <c r="H623" s="42">
        <f t="shared" si="105"/>
        <v>0</v>
      </c>
      <c r="I623" s="41"/>
      <c r="J623" s="42">
        <f t="shared" si="105"/>
        <v>0</v>
      </c>
      <c r="K623" s="41">
        <f t="shared" si="101"/>
        <v>270</v>
      </c>
      <c r="L623" s="42">
        <f t="shared" si="105"/>
        <v>0</v>
      </c>
      <c r="M623" s="101"/>
      <c r="N623" s="95"/>
    </row>
    <row r="624" spans="1:15" x14ac:dyDescent="0.25">
      <c r="A624" s="9" t="s">
        <v>901</v>
      </c>
      <c r="B624" s="120" t="s">
        <v>425</v>
      </c>
      <c r="C624" s="3" t="s">
        <v>13</v>
      </c>
      <c r="D624" s="22"/>
      <c r="E624" s="41">
        <v>0</v>
      </c>
      <c r="F624" s="42">
        <f t="shared" si="105"/>
        <v>0</v>
      </c>
      <c r="G624" s="41">
        <v>32</v>
      </c>
      <c r="H624" s="42">
        <f t="shared" si="105"/>
        <v>0</v>
      </c>
      <c r="I624" s="41">
        <v>94</v>
      </c>
      <c r="J624" s="42">
        <f t="shared" si="105"/>
        <v>0</v>
      </c>
      <c r="K624" s="41">
        <f t="shared" si="101"/>
        <v>126</v>
      </c>
      <c r="L624" s="42">
        <f t="shared" si="105"/>
        <v>0</v>
      </c>
      <c r="M624" s="99"/>
      <c r="N624" s="95"/>
    </row>
    <row r="625" spans="1:15" x14ac:dyDescent="0.25">
      <c r="A625" s="9"/>
      <c r="B625" s="120"/>
      <c r="C625" s="3"/>
      <c r="D625" s="22"/>
      <c r="E625" s="41"/>
      <c r="F625" s="42"/>
      <c r="G625" s="41"/>
      <c r="H625" s="42"/>
      <c r="I625" s="41"/>
      <c r="J625" s="42"/>
      <c r="K625" s="41"/>
      <c r="L625" s="42"/>
      <c r="M625" s="99"/>
      <c r="N625" s="95"/>
    </row>
    <row r="626" spans="1:15" x14ac:dyDescent="0.25">
      <c r="A626" s="9" t="s">
        <v>902</v>
      </c>
      <c r="B626" s="121" t="s">
        <v>195</v>
      </c>
      <c r="C626" s="3"/>
      <c r="D626" s="22"/>
      <c r="E626" s="41"/>
      <c r="F626" s="42" t="str">
        <f t="shared" si="105"/>
        <v/>
      </c>
      <c r="G626" s="41"/>
      <c r="H626" s="42" t="str">
        <f t="shared" si="105"/>
        <v/>
      </c>
      <c r="I626" s="41"/>
      <c r="J626" s="42" t="str">
        <f t="shared" si="105"/>
        <v/>
      </c>
      <c r="K626" s="41" t="str">
        <f t="shared" si="101"/>
        <v/>
      </c>
      <c r="L626" s="42" t="str">
        <f t="shared" si="105"/>
        <v/>
      </c>
      <c r="M626" s="55"/>
    </row>
    <row r="627" spans="1:15" x14ac:dyDescent="0.25">
      <c r="A627" s="9" t="s">
        <v>903</v>
      </c>
      <c r="B627" s="120" t="s">
        <v>436</v>
      </c>
      <c r="C627" s="3" t="s">
        <v>13</v>
      </c>
      <c r="D627" s="22"/>
      <c r="E627" s="41"/>
      <c r="F627" s="42">
        <f t="shared" si="105"/>
        <v>0</v>
      </c>
      <c r="G627" s="41">
        <v>1420</v>
      </c>
      <c r="H627" s="42">
        <f t="shared" si="105"/>
        <v>0</v>
      </c>
      <c r="I627" s="41"/>
      <c r="J627" s="42">
        <f t="shared" si="105"/>
        <v>0</v>
      </c>
      <c r="K627" s="41">
        <f t="shared" si="101"/>
        <v>1420</v>
      </c>
      <c r="L627" s="42">
        <f t="shared" si="105"/>
        <v>0</v>
      </c>
      <c r="M627" s="55"/>
    </row>
    <row r="628" spans="1:15" x14ac:dyDescent="0.25">
      <c r="A628" s="9" t="s">
        <v>904</v>
      </c>
      <c r="B628" s="120" t="s">
        <v>437</v>
      </c>
      <c r="C628" s="3" t="s">
        <v>13</v>
      </c>
      <c r="D628" s="22"/>
      <c r="E628" s="41"/>
      <c r="F628" s="42" t="s">
        <v>35</v>
      </c>
      <c r="G628" s="41">
        <v>1420</v>
      </c>
      <c r="H628" s="42" t="s">
        <v>35</v>
      </c>
      <c r="I628" s="41"/>
      <c r="J628" s="42" t="s">
        <v>35</v>
      </c>
      <c r="K628" s="41">
        <f t="shared" si="101"/>
        <v>1420</v>
      </c>
      <c r="L628" s="42" t="s">
        <v>35</v>
      </c>
      <c r="M628" s="55"/>
    </row>
    <row r="629" spans="1:15" x14ac:dyDescent="0.25">
      <c r="A629" s="9" t="s">
        <v>905</v>
      </c>
      <c r="B629" s="120" t="s">
        <v>438</v>
      </c>
      <c r="C629" s="3" t="s">
        <v>13</v>
      </c>
      <c r="D629" s="22"/>
      <c r="E629" s="41"/>
      <c r="F629" s="42">
        <f t="shared" si="105"/>
        <v>0</v>
      </c>
      <c r="G629" s="41"/>
      <c r="H629" s="42">
        <f t="shared" si="105"/>
        <v>0</v>
      </c>
      <c r="I629" s="41">
        <v>110</v>
      </c>
      <c r="J629" s="42">
        <f t="shared" si="105"/>
        <v>0</v>
      </c>
      <c r="K629" s="41">
        <f t="shared" si="101"/>
        <v>110</v>
      </c>
      <c r="L629" s="42">
        <f t="shared" si="105"/>
        <v>0</v>
      </c>
      <c r="M629" s="55"/>
    </row>
    <row r="630" spans="1:15" x14ac:dyDescent="0.25">
      <c r="A630" s="9" t="s">
        <v>906</v>
      </c>
      <c r="B630" s="120" t="s">
        <v>439</v>
      </c>
      <c r="C630" s="3" t="s">
        <v>2</v>
      </c>
      <c r="D630" s="22"/>
      <c r="E630" s="41"/>
      <c r="F630" s="42">
        <f t="shared" si="105"/>
        <v>0</v>
      </c>
      <c r="G630" s="41"/>
      <c r="H630" s="42">
        <f t="shared" si="105"/>
        <v>0</v>
      </c>
      <c r="I630" s="41">
        <v>3</v>
      </c>
      <c r="J630" s="42">
        <f t="shared" si="105"/>
        <v>0</v>
      </c>
      <c r="K630" s="41">
        <f t="shared" ref="K630:K646" si="106">IF(ISBLANK($C630),"",E630+G630+I630)</f>
        <v>3</v>
      </c>
      <c r="L630" s="42">
        <f t="shared" si="105"/>
        <v>0</v>
      </c>
      <c r="M630" s="55"/>
    </row>
    <row r="631" spans="1:15" ht="30" x14ac:dyDescent="0.25">
      <c r="A631" s="9" t="s">
        <v>907</v>
      </c>
      <c r="B631" s="120" t="s">
        <v>435</v>
      </c>
      <c r="C631" s="3" t="s">
        <v>2</v>
      </c>
      <c r="D631" s="22"/>
      <c r="E631" s="41"/>
      <c r="F631" s="42">
        <f t="shared" ref="F631" si="107">IF(ISBLANK($C631),"",E631*$D631)</f>
        <v>0</v>
      </c>
      <c r="G631" s="41"/>
      <c r="H631" s="42">
        <f t="shared" ref="H631" si="108">IF(ISBLANK($C631),"",G631*$D631)</f>
        <v>0</v>
      </c>
      <c r="I631" s="41">
        <v>1</v>
      </c>
      <c r="J631" s="42">
        <f t="shared" ref="J631" si="109">IF(ISBLANK($C631),"",I631*$D631)</f>
        <v>0</v>
      </c>
      <c r="K631" s="41">
        <f t="shared" ref="K631" si="110">IF(ISBLANK($C631),"",E631+G631+I631)</f>
        <v>1</v>
      </c>
      <c r="L631" s="42">
        <f t="shared" ref="L631" si="111">IF(ISBLANK($C631),"",K631*$D631)</f>
        <v>0</v>
      </c>
      <c r="M631" s="55"/>
    </row>
    <row r="632" spans="1:15" x14ac:dyDescent="0.25">
      <c r="A632" s="9"/>
      <c r="B632" s="9"/>
      <c r="C632" s="3"/>
      <c r="D632" s="22"/>
      <c r="E632" s="47"/>
      <c r="F632" s="42" t="str">
        <f t="shared" si="105"/>
        <v/>
      </c>
      <c r="G632" s="47"/>
      <c r="H632" s="42" t="str">
        <f t="shared" si="105"/>
        <v/>
      </c>
      <c r="I632" s="47"/>
      <c r="J632" s="42" t="str">
        <f t="shared" si="105"/>
        <v/>
      </c>
      <c r="K632" s="41" t="str">
        <f t="shared" si="106"/>
        <v/>
      </c>
      <c r="L632" s="42" t="str">
        <f t="shared" si="105"/>
        <v/>
      </c>
      <c r="M632" s="55"/>
    </row>
    <row r="633" spans="1:15" ht="15.75" thickBot="1" x14ac:dyDescent="0.3">
      <c r="A633" s="36"/>
      <c r="B633" s="36" t="s">
        <v>48</v>
      </c>
      <c r="C633" s="13"/>
      <c r="D633" s="88"/>
      <c r="E633" s="43"/>
      <c r="F633" s="44">
        <f>SUM(F613:F632)</f>
        <v>0</v>
      </c>
      <c r="G633" s="43"/>
      <c r="H633" s="44">
        <f>SUM(H613:H632)</f>
        <v>0</v>
      </c>
      <c r="I633" s="43"/>
      <c r="J633" s="44">
        <f>SUM(J613:J632)</f>
        <v>0</v>
      </c>
      <c r="K633" s="43"/>
      <c r="L633" s="44">
        <f>SUM(L613:L632)</f>
        <v>0</v>
      </c>
      <c r="M633" s="55"/>
      <c r="O633" s="109"/>
    </row>
    <row r="634" spans="1:15" ht="15.75" thickTop="1" x14ac:dyDescent="0.25">
      <c r="A634" s="35"/>
      <c r="B634" s="35"/>
      <c r="C634" s="5"/>
      <c r="D634" s="19"/>
      <c r="E634" s="40"/>
      <c r="F634" s="42" t="str">
        <f t="shared" ref="F634:H644" si="112">IF(ISBLANK($C634),"",E634*$D634)</f>
        <v/>
      </c>
      <c r="G634" s="40"/>
      <c r="H634" s="42" t="str">
        <f t="shared" si="112"/>
        <v/>
      </c>
      <c r="I634" s="40"/>
      <c r="J634" s="42" t="str">
        <f t="shared" ref="J634" si="113">IF(ISBLANK($C634),"",I634*$D634)</f>
        <v/>
      </c>
      <c r="K634" s="41" t="str">
        <f t="shared" si="106"/>
        <v/>
      </c>
      <c r="L634" s="42" t="str">
        <f t="shared" si="105"/>
        <v/>
      </c>
      <c r="M634" s="50"/>
    </row>
    <row r="635" spans="1:15" x14ac:dyDescent="0.25">
      <c r="A635" s="9" t="s">
        <v>908</v>
      </c>
      <c r="B635" s="12" t="s">
        <v>270</v>
      </c>
      <c r="C635" s="3"/>
      <c r="D635" s="22"/>
      <c r="E635" s="41"/>
      <c r="F635" s="42" t="str">
        <f t="shared" si="112"/>
        <v/>
      </c>
      <c r="G635" s="41"/>
      <c r="H635" s="42" t="str">
        <f t="shared" si="112"/>
        <v/>
      </c>
      <c r="I635" s="41"/>
      <c r="J635" s="42" t="str">
        <f t="shared" ref="J635" si="114">IF(ISBLANK($C635),"",I635*$D635)</f>
        <v/>
      </c>
      <c r="K635" s="41" t="str">
        <f t="shared" si="106"/>
        <v/>
      </c>
      <c r="L635" s="42" t="str">
        <f t="shared" si="105"/>
        <v/>
      </c>
      <c r="M635" s="50"/>
    </row>
    <row r="636" spans="1:15" x14ac:dyDescent="0.25">
      <c r="A636" s="12"/>
      <c r="B636" s="12"/>
      <c r="C636" s="3"/>
      <c r="D636" s="22"/>
      <c r="E636" s="41"/>
      <c r="F636" s="42" t="str">
        <f t="shared" si="112"/>
        <v/>
      </c>
      <c r="G636" s="41"/>
      <c r="H636" s="42" t="str">
        <f t="shared" si="112"/>
        <v/>
      </c>
      <c r="I636" s="41"/>
      <c r="J636" s="42" t="str">
        <f t="shared" ref="J636" si="115">IF(ISBLANK($C636),"",I636*$D636)</f>
        <v/>
      </c>
      <c r="K636" s="41" t="str">
        <f t="shared" si="106"/>
        <v/>
      </c>
      <c r="L636" s="42" t="str">
        <f t="shared" ref="L636:L646" si="116">IF(ISBLANK($C636),"",K636*$D636)</f>
        <v/>
      </c>
      <c r="M636" s="50"/>
    </row>
    <row r="637" spans="1:15" x14ac:dyDescent="0.25">
      <c r="A637" s="9" t="s">
        <v>909</v>
      </c>
      <c r="B637" s="20" t="s">
        <v>407</v>
      </c>
      <c r="C637" s="11" t="s">
        <v>4</v>
      </c>
      <c r="D637" s="22"/>
      <c r="E637" s="41"/>
      <c r="F637" s="42">
        <f t="shared" si="112"/>
        <v>0</v>
      </c>
      <c r="G637" s="41"/>
      <c r="H637" s="42">
        <f t="shared" si="112"/>
        <v>0</v>
      </c>
      <c r="I637" s="41">
        <v>1</v>
      </c>
      <c r="J637" s="42">
        <f t="shared" ref="J637" si="117">IF(ISBLANK($C637),"",I637*$D637)</f>
        <v>0</v>
      </c>
      <c r="K637" s="41">
        <f t="shared" si="106"/>
        <v>1</v>
      </c>
      <c r="L637" s="42">
        <f t="shared" si="116"/>
        <v>0</v>
      </c>
      <c r="M637" s="50"/>
    </row>
    <row r="638" spans="1:15" x14ac:dyDescent="0.25">
      <c r="A638" s="9" t="s">
        <v>910</v>
      </c>
      <c r="B638" s="20" t="s">
        <v>408</v>
      </c>
      <c r="C638" s="11" t="s">
        <v>4</v>
      </c>
      <c r="D638" s="22"/>
      <c r="E638" s="41"/>
      <c r="F638" s="42">
        <f t="shared" si="112"/>
        <v>0</v>
      </c>
      <c r="G638" s="41"/>
      <c r="H638" s="42">
        <f t="shared" si="112"/>
        <v>0</v>
      </c>
      <c r="I638" s="41">
        <v>1</v>
      </c>
      <c r="J638" s="42">
        <f t="shared" ref="J638" si="118">IF(ISBLANK($C638),"",I638*$D638)</f>
        <v>0</v>
      </c>
      <c r="K638" s="41">
        <f t="shared" ref="K638:K639" si="119">IF(ISBLANK($C638),"",E638+G638+I638)</f>
        <v>1</v>
      </c>
      <c r="L638" s="42">
        <f t="shared" si="116"/>
        <v>0</v>
      </c>
      <c r="M638" s="50"/>
    </row>
    <row r="639" spans="1:15" x14ac:dyDescent="0.25">
      <c r="A639" s="9" t="s">
        <v>911</v>
      </c>
      <c r="B639" s="20" t="s">
        <v>197</v>
      </c>
      <c r="C639" s="11" t="s">
        <v>2</v>
      </c>
      <c r="D639" s="22"/>
      <c r="E639" s="41"/>
      <c r="F639" s="42">
        <f t="shared" si="112"/>
        <v>0</v>
      </c>
      <c r="G639" s="41"/>
      <c r="H639" s="42">
        <f t="shared" si="112"/>
        <v>0</v>
      </c>
      <c r="I639" s="41">
        <v>1</v>
      </c>
      <c r="J639" s="42">
        <f t="shared" ref="J639" si="120">IF(ISBLANK($C639),"",I639*$D639)</f>
        <v>0</v>
      </c>
      <c r="K639" s="41">
        <f t="shared" si="119"/>
        <v>1</v>
      </c>
      <c r="L639" s="42">
        <f t="shared" si="116"/>
        <v>0</v>
      </c>
      <c r="M639" s="50"/>
    </row>
    <row r="640" spans="1:15" x14ac:dyDescent="0.25">
      <c r="A640" s="9"/>
      <c r="C640" s="11"/>
      <c r="D640" s="22"/>
      <c r="E640" s="41"/>
      <c r="F640" s="42" t="str">
        <f t="shared" si="112"/>
        <v/>
      </c>
      <c r="G640" s="41"/>
      <c r="H640" s="42" t="str">
        <f t="shared" si="112"/>
        <v/>
      </c>
      <c r="I640" s="41"/>
      <c r="J640" s="42" t="str">
        <f t="shared" ref="J640" si="121">IF(ISBLANK($C640),"",I640*$D640)</f>
        <v/>
      </c>
      <c r="K640" s="41"/>
      <c r="L640" s="42" t="str">
        <f t="shared" si="116"/>
        <v/>
      </c>
      <c r="M640" s="50"/>
    </row>
    <row r="641" spans="1:15" x14ac:dyDescent="0.25">
      <c r="A641" s="9" t="s">
        <v>912</v>
      </c>
      <c r="B641" s="122" t="s">
        <v>409</v>
      </c>
      <c r="C641" s="11" t="s">
        <v>2</v>
      </c>
      <c r="D641" s="22"/>
      <c r="E641" s="41"/>
      <c r="F641" s="42">
        <f t="shared" si="112"/>
        <v>0</v>
      </c>
      <c r="G641" s="41"/>
      <c r="H641" s="42">
        <f t="shared" si="112"/>
        <v>0</v>
      </c>
      <c r="I641" s="41">
        <v>1</v>
      </c>
      <c r="J641" s="42">
        <f t="shared" ref="J641" si="122">IF(ISBLANK($C641),"",I641*$D641)</f>
        <v>0</v>
      </c>
      <c r="K641" s="41">
        <f t="shared" si="106"/>
        <v>1</v>
      </c>
      <c r="L641" s="42">
        <f t="shared" si="116"/>
        <v>0</v>
      </c>
      <c r="M641" s="50"/>
    </row>
    <row r="642" spans="1:15" x14ac:dyDescent="0.25">
      <c r="A642" s="9"/>
      <c r="B642" s="122"/>
      <c r="C642" s="11"/>
      <c r="D642" s="22"/>
      <c r="E642" s="41"/>
      <c r="F642" s="42" t="str">
        <f t="shared" si="112"/>
        <v/>
      </c>
      <c r="G642" s="41"/>
      <c r="H642" s="42" t="str">
        <f t="shared" si="112"/>
        <v/>
      </c>
      <c r="I642" s="41"/>
      <c r="J642" s="42" t="str">
        <f t="shared" ref="J642" si="123">IF(ISBLANK($C642),"",I642*$D642)</f>
        <v/>
      </c>
      <c r="K642" s="41"/>
      <c r="L642" s="42" t="str">
        <f t="shared" si="116"/>
        <v/>
      </c>
      <c r="M642" s="50"/>
    </row>
    <row r="643" spans="1:15" x14ac:dyDescent="0.25">
      <c r="A643" s="9" t="s">
        <v>913</v>
      </c>
      <c r="B643" s="122" t="s">
        <v>434</v>
      </c>
      <c r="C643" s="11" t="s">
        <v>4</v>
      </c>
      <c r="D643" s="22"/>
      <c r="E643" s="41"/>
      <c r="F643" s="42">
        <f t="shared" si="112"/>
        <v>0</v>
      </c>
      <c r="G643" s="41"/>
      <c r="H643" s="42">
        <f t="shared" si="112"/>
        <v>0</v>
      </c>
      <c r="I643" s="41">
        <v>1</v>
      </c>
      <c r="J643" s="42">
        <f t="shared" ref="J643" si="124">IF(ISBLANK($C643),"",I643*$D643)</f>
        <v>0</v>
      </c>
      <c r="K643" s="41">
        <f t="shared" si="106"/>
        <v>1</v>
      </c>
      <c r="L643" s="42">
        <f t="shared" si="116"/>
        <v>0</v>
      </c>
      <c r="M643" s="50"/>
    </row>
    <row r="644" spans="1:15" x14ac:dyDescent="0.25">
      <c r="A644" s="9"/>
      <c r="B644" s="122"/>
      <c r="C644" s="11"/>
      <c r="D644" s="22"/>
      <c r="E644" s="41"/>
      <c r="F644" s="42" t="str">
        <f t="shared" si="112"/>
        <v/>
      </c>
      <c r="G644" s="41"/>
      <c r="H644" s="42" t="str">
        <f t="shared" si="112"/>
        <v/>
      </c>
      <c r="I644" s="41"/>
      <c r="J644" s="42" t="str">
        <f t="shared" ref="J644" si="125">IF(ISBLANK($C644),"",I644*$D644)</f>
        <v/>
      </c>
      <c r="K644" s="41"/>
      <c r="L644" s="42" t="str">
        <f t="shared" si="116"/>
        <v/>
      </c>
      <c r="M644" s="50"/>
    </row>
    <row r="645" spans="1:15" x14ac:dyDescent="0.25">
      <c r="A645" s="9" t="s">
        <v>914</v>
      </c>
      <c r="B645" s="122" t="s">
        <v>337</v>
      </c>
      <c r="C645" s="11" t="s">
        <v>4</v>
      </c>
      <c r="D645" s="22"/>
      <c r="E645" s="41"/>
      <c r="F645" s="42">
        <f>IF(ISBLANK($C645),"",E645*$D645)</f>
        <v>0</v>
      </c>
      <c r="G645" s="41"/>
      <c r="H645" s="42">
        <f>IF(ISBLANK($C645),"",G645*$D645)</f>
        <v>0</v>
      </c>
      <c r="I645" s="41">
        <v>1</v>
      </c>
      <c r="J645" s="42">
        <f>IF(ISBLANK($C645),"",I645*$D645)</f>
        <v>0</v>
      </c>
      <c r="K645" s="41">
        <f t="shared" ref="K645" si="126">IF(ISBLANK($C645),"",E645+G645+I645)</f>
        <v>1</v>
      </c>
      <c r="L645" s="42">
        <f t="shared" si="116"/>
        <v>0</v>
      </c>
      <c r="M645" s="50"/>
    </row>
    <row r="646" spans="1:15" x14ac:dyDescent="0.25">
      <c r="A646" s="9"/>
      <c r="B646" s="20"/>
      <c r="C646" s="117"/>
      <c r="D646" s="22"/>
      <c r="E646" s="47"/>
      <c r="F646" s="42" t="str">
        <f>IF(ISBLANK($C646),"",E646*$D646)</f>
        <v/>
      </c>
      <c r="G646" s="47"/>
      <c r="H646" s="42" t="str">
        <f>IF(ISBLANK($C646),"",G646*$D646)</f>
        <v/>
      </c>
      <c r="I646" s="47"/>
      <c r="J646" s="42" t="str">
        <f>IF(ISBLANK($C646),"",I646*$D646)</f>
        <v/>
      </c>
      <c r="K646" s="41" t="str">
        <f t="shared" si="106"/>
        <v/>
      </c>
      <c r="L646" s="42" t="str">
        <f t="shared" si="116"/>
        <v/>
      </c>
      <c r="M646" s="50"/>
    </row>
    <row r="647" spans="1:15" ht="15.75" thickBot="1" x14ac:dyDescent="0.3">
      <c r="A647" s="36"/>
      <c r="B647" s="36" t="s">
        <v>50</v>
      </c>
      <c r="C647" s="13"/>
      <c r="D647" s="88"/>
      <c r="E647" s="43"/>
      <c r="F647" s="44">
        <f>SUM(F634:F646)</f>
        <v>0</v>
      </c>
      <c r="G647" s="43"/>
      <c r="H647" s="44">
        <f>SUM(H634:H646)</f>
        <v>0</v>
      </c>
      <c r="I647" s="43"/>
      <c r="J647" s="44">
        <f>SUM(J634:J646)</f>
        <v>0</v>
      </c>
      <c r="K647" s="43"/>
      <c r="L647" s="44">
        <f>SUM(L634:L646)</f>
        <v>0</v>
      </c>
      <c r="M647" s="50"/>
      <c r="O647" s="109"/>
    </row>
    <row r="648" spans="1:15" ht="15.75" thickTop="1" x14ac:dyDescent="0.25">
      <c r="A648" s="35"/>
      <c r="B648" s="35"/>
      <c r="C648" s="5"/>
      <c r="D648" s="19"/>
      <c r="E648" s="40"/>
      <c r="F648" s="42" t="str">
        <f t="shared" ref="F648:J674" si="127">IF(ISBLANK($C648),"",E648*$D648)</f>
        <v/>
      </c>
      <c r="G648" s="40"/>
      <c r="H648" s="42" t="str">
        <f t="shared" si="127"/>
        <v/>
      </c>
      <c r="I648" s="40"/>
      <c r="J648" s="42" t="str">
        <f t="shared" si="127"/>
        <v/>
      </c>
      <c r="K648" s="41" t="str">
        <f t="shared" ref="K648:K674" si="128">IF(ISBLANK($C648),"",E648+G648+I648)</f>
        <v/>
      </c>
      <c r="L648" s="42" t="str">
        <f t="shared" ref="L648:L674" si="129">IF(ISBLANK($C648),"",K648*$D648)</f>
        <v/>
      </c>
      <c r="M648" s="50"/>
    </row>
    <row r="649" spans="1:15" x14ac:dyDescent="0.25">
      <c r="A649" s="9" t="s">
        <v>915</v>
      </c>
      <c r="B649" s="12" t="s">
        <v>271</v>
      </c>
      <c r="C649" s="3"/>
      <c r="D649" s="22"/>
      <c r="E649" s="41"/>
      <c r="F649" s="42" t="str">
        <f t="shared" si="127"/>
        <v/>
      </c>
      <c r="G649" s="41"/>
      <c r="H649" s="42" t="str">
        <f t="shared" si="127"/>
        <v/>
      </c>
      <c r="I649" s="41"/>
      <c r="J649" s="42" t="str">
        <f t="shared" si="127"/>
        <v/>
      </c>
      <c r="K649" s="41" t="str">
        <f t="shared" si="128"/>
        <v/>
      </c>
      <c r="L649" s="42" t="str">
        <f t="shared" si="129"/>
        <v/>
      </c>
      <c r="M649" s="50"/>
    </row>
    <row r="650" spans="1:15" x14ac:dyDescent="0.25">
      <c r="A650" s="9"/>
      <c r="B650" s="12"/>
      <c r="C650" s="3"/>
      <c r="D650" s="22"/>
      <c r="E650" s="41"/>
      <c r="F650" s="42" t="str">
        <f t="shared" si="127"/>
        <v/>
      </c>
      <c r="G650" s="41"/>
      <c r="H650" s="42" t="str">
        <f t="shared" si="127"/>
        <v/>
      </c>
      <c r="I650" s="41"/>
      <c r="J650" s="42" t="str">
        <f t="shared" si="127"/>
        <v/>
      </c>
      <c r="K650" s="41" t="str">
        <f t="shared" si="128"/>
        <v/>
      </c>
      <c r="L650" s="42" t="str">
        <f t="shared" si="129"/>
        <v/>
      </c>
      <c r="M650" s="50"/>
    </row>
    <row r="651" spans="1:15" x14ac:dyDescent="0.25">
      <c r="A651" s="85" t="s">
        <v>916</v>
      </c>
      <c r="B651" s="85" t="s">
        <v>431</v>
      </c>
      <c r="C651" s="11"/>
      <c r="D651" s="22"/>
      <c r="E651" s="41"/>
      <c r="F651" s="42" t="str">
        <f t="shared" si="127"/>
        <v/>
      </c>
      <c r="G651" s="41"/>
      <c r="H651" s="42" t="str">
        <f t="shared" si="127"/>
        <v/>
      </c>
      <c r="I651" s="41"/>
      <c r="J651" s="42" t="str">
        <f t="shared" si="127"/>
        <v/>
      </c>
      <c r="K651" s="41" t="str">
        <f t="shared" si="128"/>
        <v/>
      </c>
      <c r="L651" s="42" t="str">
        <f t="shared" si="129"/>
        <v/>
      </c>
      <c r="M651" s="50"/>
    </row>
    <row r="652" spans="1:15" x14ac:dyDescent="0.25">
      <c r="A652" s="9" t="s">
        <v>917</v>
      </c>
      <c r="B652" s="9" t="s">
        <v>430</v>
      </c>
      <c r="C652" s="11" t="s">
        <v>82</v>
      </c>
      <c r="D652" s="92"/>
      <c r="E652" s="41">
        <v>1</v>
      </c>
      <c r="F652" s="42">
        <f t="shared" si="127"/>
        <v>0</v>
      </c>
      <c r="G652" s="41"/>
      <c r="H652" s="42">
        <f t="shared" si="127"/>
        <v>0</v>
      </c>
      <c r="I652" s="123"/>
      <c r="J652" s="42">
        <f t="shared" si="127"/>
        <v>0</v>
      </c>
      <c r="K652" s="41">
        <f t="shared" si="128"/>
        <v>1</v>
      </c>
      <c r="L652" s="42">
        <f t="shared" si="129"/>
        <v>0</v>
      </c>
      <c r="M652" s="50"/>
    </row>
    <row r="653" spans="1:15" x14ac:dyDescent="0.25">
      <c r="A653" s="9" t="s">
        <v>918</v>
      </c>
      <c r="B653" s="9" t="s">
        <v>432</v>
      </c>
      <c r="C653" s="11" t="s">
        <v>82</v>
      </c>
      <c r="D653" s="92"/>
      <c r="E653" s="41"/>
      <c r="F653" s="42">
        <f t="shared" si="127"/>
        <v>0</v>
      </c>
      <c r="G653" s="41">
        <v>1</v>
      </c>
      <c r="H653" s="42">
        <f t="shared" si="127"/>
        <v>0</v>
      </c>
      <c r="I653" s="123"/>
      <c r="J653" s="42">
        <f t="shared" si="127"/>
        <v>0</v>
      </c>
      <c r="K653" s="41">
        <f t="shared" ref="K653:K654" si="130">IF(ISBLANK($C653),"",E653+G653+I653)</f>
        <v>1</v>
      </c>
      <c r="L653" s="42">
        <f t="shared" si="129"/>
        <v>0</v>
      </c>
      <c r="M653" s="50"/>
    </row>
    <row r="654" spans="1:15" x14ac:dyDescent="0.25">
      <c r="A654" s="9" t="s">
        <v>919</v>
      </c>
      <c r="B654" s="9" t="s">
        <v>433</v>
      </c>
      <c r="C654" s="11" t="s">
        <v>82</v>
      </c>
      <c r="D654" s="92"/>
      <c r="E654" s="41"/>
      <c r="F654" s="42">
        <f t="shared" si="127"/>
        <v>0</v>
      </c>
      <c r="G654" s="41"/>
      <c r="H654" s="42">
        <f t="shared" si="127"/>
        <v>0</v>
      </c>
      <c r="I654" s="123">
        <v>1</v>
      </c>
      <c r="J654" s="42">
        <f t="shared" si="127"/>
        <v>0</v>
      </c>
      <c r="K654" s="41">
        <f t="shared" si="130"/>
        <v>1</v>
      </c>
      <c r="L654" s="42">
        <f t="shared" si="129"/>
        <v>0</v>
      </c>
      <c r="M654" s="50"/>
    </row>
    <row r="655" spans="1:15" x14ac:dyDescent="0.25">
      <c r="A655" s="9"/>
      <c r="B655" s="9"/>
      <c r="C655" s="11"/>
      <c r="D655" s="92"/>
      <c r="E655" s="41"/>
      <c r="F655" s="42" t="str">
        <f t="shared" si="127"/>
        <v/>
      </c>
      <c r="G655" s="41"/>
      <c r="H655" s="42" t="str">
        <f t="shared" si="127"/>
        <v/>
      </c>
      <c r="I655" s="123"/>
      <c r="J655" s="42" t="str">
        <f t="shared" si="127"/>
        <v/>
      </c>
      <c r="K655" s="41"/>
      <c r="L655" s="42" t="str">
        <f t="shared" si="129"/>
        <v/>
      </c>
      <c r="M655" s="50"/>
    </row>
    <row r="656" spans="1:15" x14ac:dyDescent="0.25">
      <c r="A656" s="85" t="s">
        <v>920</v>
      </c>
      <c r="B656" s="85" t="s">
        <v>410</v>
      </c>
      <c r="C656" s="11"/>
      <c r="D656" s="92"/>
      <c r="E656" s="41"/>
      <c r="F656" s="42" t="str">
        <f t="shared" si="127"/>
        <v/>
      </c>
      <c r="G656" s="41"/>
      <c r="H656" s="42" t="str">
        <f t="shared" si="127"/>
        <v/>
      </c>
      <c r="I656" s="123"/>
      <c r="J656" s="42" t="str">
        <f t="shared" si="127"/>
        <v/>
      </c>
      <c r="K656" s="41" t="str">
        <f t="shared" si="128"/>
        <v/>
      </c>
      <c r="L656" s="42" t="str">
        <f t="shared" si="129"/>
        <v/>
      </c>
      <c r="M656" s="50"/>
    </row>
    <row r="657" spans="1:13" x14ac:dyDescent="0.25">
      <c r="A657" s="9" t="s">
        <v>921</v>
      </c>
      <c r="B657" s="9" t="s">
        <v>411</v>
      </c>
      <c r="C657" s="3" t="s">
        <v>4</v>
      </c>
      <c r="D657" s="22"/>
      <c r="E657" s="41"/>
      <c r="F657" s="42">
        <f t="shared" si="127"/>
        <v>0</v>
      </c>
      <c r="G657" s="41"/>
      <c r="H657" s="42">
        <f t="shared" si="127"/>
        <v>0</v>
      </c>
      <c r="I657" s="123">
        <v>1</v>
      </c>
      <c r="J657" s="42">
        <f t="shared" si="127"/>
        <v>0</v>
      </c>
      <c r="K657" s="41">
        <f t="shared" si="128"/>
        <v>1</v>
      </c>
      <c r="L657" s="42">
        <f t="shared" si="129"/>
        <v>0</v>
      </c>
      <c r="M657" s="50"/>
    </row>
    <row r="658" spans="1:13" x14ac:dyDescent="0.25">
      <c r="A658" s="9" t="s">
        <v>922</v>
      </c>
      <c r="B658" s="9" t="s">
        <v>412</v>
      </c>
      <c r="C658" s="3" t="s">
        <v>4</v>
      </c>
      <c r="D658" s="22"/>
      <c r="E658" s="41"/>
      <c r="F658" s="42">
        <f t="shared" si="127"/>
        <v>0</v>
      </c>
      <c r="G658" s="41"/>
      <c r="H658" s="42">
        <f t="shared" si="127"/>
        <v>0</v>
      </c>
      <c r="I658" s="123">
        <v>1</v>
      </c>
      <c r="J658" s="42">
        <f t="shared" si="127"/>
        <v>0</v>
      </c>
      <c r="K658" s="41">
        <f t="shared" ref="K658:K659" si="131">IF(ISBLANK($C658),"",E658+G658+I658)</f>
        <v>1</v>
      </c>
      <c r="L658" s="42">
        <f t="shared" si="129"/>
        <v>0</v>
      </c>
      <c r="M658" s="50"/>
    </row>
    <row r="659" spans="1:13" x14ac:dyDescent="0.25">
      <c r="A659" s="9" t="s">
        <v>923</v>
      </c>
      <c r="B659" s="9" t="s">
        <v>413</v>
      </c>
      <c r="C659" s="3" t="s">
        <v>4</v>
      </c>
      <c r="D659" s="22"/>
      <c r="E659" s="41"/>
      <c r="F659" s="42">
        <f t="shared" si="127"/>
        <v>0</v>
      </c>
      <c r="G659" s="41"/>
      <c r="H659" s="42">
        <f t="shared" si="127"/>
        <v>0</v>
      </c>
      <c r="I659" s="123">
        <v>1</v>
      </c>
      <c r="J659" s="42">
        <f t="shared" si="127"/>
        <v>0</v>
      </c>
      <c r="K659" s="41">
        <f t="shared" si="131"/>
        <v>1</v>
      </c>
      <c r="L659" s="42">
        <f t="shared" si="129"/>
        <v>0</v>
      </c>
      <c r="M659" s="50"/>
    </row>
    <row r="660" spans="1:13" x14ac:dyDescent="0.25">
      <c r="A660" s="9"/>
      <c r="B660" s="9"/>
      <c r="C660" s="3"/>
      <c r="D660" s="22"/>
      <c r="E660" s="41"/>
      <c r="F660" s="42" t="str">
        <f t="shared" si="127"/>
        <v/>
      </c>
      <c r="G660" s="41"/>
      <c r="H660" s="42" t="str">
        <f t="shared" si="127"/>
        <v/>
      </c>
      <c r="I660" s="123"/>
      <c r="J660" s="42" t="str">
        <f t="shared" si="127"/>
        <v/>
      </c>
      <c r="K660" s="41"/>
      <c r="L660" s="42" t="str">
        <f t="shared" si="129"/>
        <v/>
      </c>
      <c r="M660" s="50"/>
    </row>
    <row r="661" spans="1:13" x14ac:dyDescent="0.25">
      <c r="A661" s="85" t="s">
        <v>924</v>
      </c>
      <c r="B661" s="85" t="s">
        <v>415</v>
      </c>
      <c r="C661" s="11"/>
      <c r="D661" s="92"/>
      <c r="E661" s="41"/>
      <c r="F661" s="42" t="str">
        <f t="shared" si="127"/>
        <v/>
      </c>
      <c r="G661" s="41"/>
      <c r="H661" s="42" t="str">
        <f t="shared" si="127"/>
        <v/>
      </c>
      <c r="I661" s="123"/>
      <c r="J661" s="42" t="str">
        <f t="shared" si="127"/>
        <v/>
      </c>
      <c r="K661" s="41" t="str">
        <f t="shared" ref="K661" si="132">IF(ISBLANK($C661),"",E661+G661+I661)</f>
        <v/>
      </c>
      <c r="L661" s="42" t="str">
        <f t="shared" si="129"/>
        <v/>
      </c>
      <c r="M661" s="50"/>
    </row>
    <row r="662" spans="1:13" x14ac:dyDescent="0.25">
      <c r="A662" s="9" t="s">
        <v>925</v>
      </c>
      <c r="B662" s="9" t="s">
        <v>422</v>
      </c>
      <c r="C662" s="11" t="s">
        <v>9</v>
      </c>
      <c r="D662" s="92"/>
      <c r="E662" s="41"/>
      <c r="F662" s="42">
        <f t="shared" si="127"/>
        <v>0</v>
      </c>
      <c r="G662" s="41">
        <v>308</v>
      </c>
      <c r="H662" s="42">
        <f t="shared" si="127"/>
        <v>0</v>
      </c>
      <c r="I662" s="123"/>
      <c r="J662" s="42">
        <f t="shared" si="127"/>
        <v>0</v>
      </c>
      <c r="K662" s="41">
        <f>IF(ISBLANK($C662),"",E662+G662+I662)</f>
        <v>308</v>
      </c>
      <c r="L662" s="42">
        <f t="shared" si="129"/>
        <v>0</v>
      </c>
      <c r="M662" s="50"/>
    </row>
    <row r="663" spans="1:13" x14ac:dyDescent="0.25">
      <c r="A663" s="9" t="s">
        <v>926</v>
      </c>
      <c r="B663" s="9" t="s">
        <v>414</v>
      </c>
      <c r="C663" s="11" t="s">
        <v>9</v>
      </c>
      <c r="D663" s="92"/>
      <c r="E663" s="41"/>
      <c r="F663" s="42">
        <f t="shared" si="127"/>
        <v>0</v>
      </c>
      <c r="G663" s="41">
        <v>928</v>
      </c>
      <c r="H663" s="42">
        <f t="shared" si="127"/>
        <v>0</v>
      </c>
      <c r="I663" s="123"/>
      <c r="J663" s="42">
        <f t="shared" si="127"/>
        <v>0</v>
      </c>
      <c r="K663" s="41">
        <f t="shared" ref="K663:K668" si="133">IF(ISBLANK($C663),"",E663+G663+I663)</f>
        <v>928</v>
      </c>
      <c r="L663" s="42">
        <f t="shared" si="129"/>
        <v>0</v>
      </c>
      <c r="M663" s="50"/>
    </row>
    <row r="664" spans="1:13" x14ac:dyDescent="0.25">
      <c r="A664" s="9"/>
      <c r="B664" s="9"/>
      <c r="C664" s="11"/>
      <c r="D664" s="92"/>
      <c r="E664" s="41"/>
      <c r="F664" s="42" t="str">
        <f t="shared" si="127"/>
        <v/>
      </c>
      <c r="G664" s="41"/>
      <c r="H664" s="42" t="str">
        <f t="shared" si="127"/>
        <v/>
      </c>
      <c r="I664" s="123"/>
      <c r="J664" s="42" t="str">
        <f t="shared" si="127"/>
        <v/>
      </c>
      <c r="K664" s="41"/>
      <c r="L664" s="42" t="str">
        <f t="shared" si="129"/>
        <v/>
      </c>
      <c r="M664" s="50"/>
    </row>
    <row r="665" spans="1:13" x14ac:dyDescent="0.25">
      <c r="A665" s="85" t="s">
        <v>927</v>
      </c>
      <c r="B665" s="85" t="s">
        <v>272</v>
      </c>
      <c r="C665" s="11"/>
      <c r="D665" s="92"/>
      <c r="E665" s="41"/>
      <c r="F665" s="42" t="str">
        <f t="shared" si="127"/>
        <v/>
      </c>
      <c r="G665" s="41"/>
      <c r="H665" s="42" t="str">
        <f t="shared" si="127"/>
        <v/>
      </c>
      <c r="I665" s="123"/>
      <c r="J665" s="42" t="str">
        <f t="shared" si="127"/>
        <v/>
      </c>
      <c r="K665" s="41" t="str">
        <f t="shared" si="133"/>
        <v/>
      </c>
      <c r="L665" s="42" t="str">
        <f t="shared" si="129"/>
        <v/>
      </c>
      <c r="M665" s="50"/>
    </row>
    <row r="666" spans="1:13" x14ac:dyDescent="0.25">
      <c r="A666" s="9" t="s">
        <v>928</v>
      </c>
      <c r="B666" s="9" t="s">
        <v>423</v>
      </c>
      <c r="C666" s="3" t="s">
        <v>9</v>
      </c>
      <c r="D666" s="22"/>
      <c r="E666" s="41">
        <v>7</v>
      </c>
      <c r="F666" s="42">
        <f t="shared" si="127"/>
        <v>0</v>
      </c>
      <c r="G666" s="41">
        <v>8</v>
      </c>
      <c r="H666" s="42">
        <f t="shared" si="127"/>
        <v>0</v>
      </c>
      <c r="I666" s="123"/>
      <c r="J666" s="42">
        <f t="shared" si="127"/>
        <v>0</v>
      </c>
      <c r="K666" s="41">
        <f t="shared" si="133"/>
        <v>15</v>
      </c>
      <c r="L666" s="42">
        <f t="shared" si="129"/>
        <v>0</v>
      </c>
      <c r="M666" s="50"/>
    </row>
    <row r="667" spans="1:13" x14ac:dyDescent="0.25">
      <c r="A667" s="9" t="s">
        <v>929</v>
      </c>
      <c r="B667" s="9" t="s">
        <v>424</v>
      </c>
      <c r="C667" s="11" t="s">
        <v>9</v>
      </c>
      <c r="D667" s="10"/>
      <c r="E667" s="41">
        <v>7</v>
      </c>
      <c r="F667" s="42">
        <f t="shared" si="127"/>
        <v>0</v>
      </c>
      <c r="G667" s="41">
        <v>8</v>
      </c>
      <c r="H667" s="42">
        <f t="shared" si="127"/>
        <v>0</v>
      </c>
      <c r="I667" s="123"/>
      <c r="J667" s="42">
        <f t="shared" si="127"/>
        <v>0</v>
      </c>
      <c r="K667" s="41">
        <f t="shared" si="133"/>
        <v>15</v>
      </c>
      <c r="L667" s="42">
        <f t="shared" si="129"/>
        <v>0</v>
      </c>
      <c r="M667" s="50"/>
    </row>
    <row r="668" spans="1:13" x14ac:dyDescent="0.25">
      <c r="A668" s="9" t="s">
        <v>930</v>
      </c>
      <c r="B668" s="9" t="s">
        <v>420</v>
      </c>
      <c r="C668" s="3" t="s">
        <v>9</v>
      </c>
      <c r="D668" s="92"/>
      <c r="E668" s="41">
        <v>37</v>
      </c>
      <c r="F668" s="42">
        <f t="shared" si="127"/>
        <v>0</v>
      </c>
      <c r="G668" s="41">
        <v>22</v>
      </c>
      <c r="H668" s="42">
        <f t="shared" si="127"/>
        <v>0</v>
      </c>
      <c r="I668" s="123"/>
      <c r="J668" s="42">
        <f t="shared" si="127"/>
        <v>0</v>
      </c>
      <c r="K668" s="41">
        <f t="shared" si="133"/>
        <v>59</v>
      </c>
      <c r="L668" s="42">
        <f t="shared" si="129"/>
        <v>0</v>
      </c>
      <c r="M668" s="50"/>
    </row>
    <row r="669" spans="1:13" x14ac:dyDescent="0.25">
      <c r="A669" s="9" t="s">
        <v>931</v>
      </c>
      <c r="B669" s="9" t="s">
        <v>421</v>
      </c>
      <c r="C669" s="3" t="s">
        <v>9</v>
      </c>
      <c r="D669" s="92"/>
      <c r="E669" s="41">
        <v>12</v>
      </c>
      <c r="F669" s="42">
        <f t="shared" si="127"/>
        <v>0</v>
      </c>
      <c r="G669" s="41">
        <v>9</v>
      </c>
      <c r="H669" s="42">
        <f t="shared" si="127"/>
        <v>0</v>
      </c>
      <c r="I669" s="123"/>
      <c r="J669" s="42">
        <f t="shared" si="127"/>
        <v>0</v>
      </c>
      <c r="K669" s="41">
        <f t="shared" ref="K669" si="134">IF(ISBLANK($C669),"",E669+G669+I669)</f>
        <v>21</v>
      </c>
      <c r="L669" s="42">
        <f t="shared" si="129"/>
        <v>0</v>
      </c>
      <c r="M669" s="50"/>
    </row>
    <row r="670" spans="1:13" x14ac:dyDescent="0.25">
      <c r="A670" s="9"/>
      <c r="B670" s="9"/>
      <c r="C670" s="3"/>
      <c r="D670" s="135"/>
      <c r="E670" s="41"/>
      <c r="F670" s="42"/>
      <c r="G670" s="41"/>
      <c r="H670" s="42"/>
      <c r="I670" s="136"/>
      <c r="J670" s="42"/>
      <c r="K670" s="41"/>
      <c r="L670" s="42"/>
      <c r="M670" s="50"/>
    </row>
    <row r="671" spans="1:13" x14ac:dyDescent="0.25">
      <c r="A671" s="85" t="s">
        <v>933</v>
      </c>
      <c r="B671" s="85" t="s">
        <v>934</v>
      </c>
      <c r="C671" s="11"/>
      <c r="D671" s="92"/>
      <c r="E671" s="41"/>
      <c r="F671" s="42" t="str">
        <f t="shared" ref="F671" si="135">IF(ISBLANK($C671),"",E671*$D671)</f>
        <v/>
      </c>
      <c r="G671" s="41"/>
      <c r="H671" s="42" t="str">
        <f t="shared" ref="H671:H672" si="136">IF(ISBLANK($C671),"",G671*$D671)</f>
        <v/>
      </c>
      <c r="I671" s="123"/>
      <c r="J671" s="42" t="str">
        <f t="shared" ref="J671:J672" si="137">IF(ISBLANK($C671),"",I671*$D671)</f>
        <v/>
      </c>
      <c r="K671" s="41" t="str">
        <f t="shared" ref="K671:K672" si="138">IF(ISBLANK($C671),"",E671+G671+I671)</f>
        <v/>
      </c>
      <c r="L671" s="42" t="str">
        <f t="shared" ref="L671:L672" si="139">IF(ISBLANK($C671),"",K671*$D671)</f>
        <v/>
      </c>
      <c r="M671" s="50"/>
    </row>
    <row r="672" spans="1:13" x14ac:dyDescent="0.25">
      <c r="A672" s="9" t="s">
        <v>935</v>
      </c>
      <c r="B672" s="9" t="s">
        <v>936</v>
      </c>
      <c r="C672" s="3" t="s">
        <v>7</v>
      </c>
      <c r="D672" s="22"/>
      <c r="E672" s="41"/>
      <c r="F672" s="42"/>
      <c r="G672" s="41">
        <v>755</v>
      </c>
      <c r="H672" s="42">
        <f t="shared" si="136"/>
        <v>0</v>
      </c>
      <c r="I672" s="123"/>
      <c r="J672" s="42">
        <f t="shared" si="137"/>
        <v>0</v>
      </c>
      <c r="K672" s="41">
        <f t="shared" si="138"/>
        <v>755</v>
      </c>
      <c r="L672" s="42">
        <f t="shared" si="139"/>
        <v>0</v>
      </c>
      <c r="M672" s="50"/>
    </row>
    <row r="673" spans="1:15" x14ac:dyDescent="0.25">
      <c r="A673" s="9" t="s">
        <v>938</v>
      </c>
      <c r="B673" s="9" t="s">
        <v>937</v>
      </c>
      <c r="C673" s="3" t="s">
        <v>7</v>
      </c>
      <c r="D673" s="22"/>
      <c r="E673" s="41">
        <v>100</v>
      </c>
      <c r="F673" s="42"/>
      <c r="G673" s="41">
        <v>960</v>
      </c>
      <c r="H673" s="42">
        <f t="shared" ref="H673" si="140">IF(ISBLANK($C673),"",G673*$D673)</f>
        <v>0</v>
      </c>
      <c r="I673" s="123"/>
      <c r="J673" s="42">
        <f t="shared" ref="J673" si="141">IF(ISBLANK($C673),"",I673*$D673)</f>
        <v>0</v>
      </c>
      <c r="K673" s="41">
        <f t="shared" ref="K673" si="142">IF(ISBLANK($C673),"",E673+G673+I673)</f>
        <v>1060</v>
      </c>
      <c r="L673" s="42">
        <f t="shared" ref="L673" si="143">IF(ISBLANK($C673),"",K673*$D673)</f>
        <v>0</v>
      </c>
      <c r="M673" s="50"/>
    </row>
    <row r="674" spans="1:15" ht="15" customHeight="1" x14ac:dyDescent="0.25">
      <c r="A674" s="9"/>
      <c r="B674" s="9"/>
      <c r="C674" s="3"/>
      <c r="D674" s="22"/>
      <c r="E674" s="47"/>
      <c r="F674" s="42" t="str">
        <f t="shared" si="127"/>
        <v/>
      </c>
      <c r="G674" s="47"/>
      <c r="H674" s="42" t="str">
        <f t="shared" si="127"/>
        <v/>
      </c>
      <c r="I674" s="47"/>
      <c r="J674" s="42" t="str">
        <f t="shared" si="127"/>
        <v/>
      </c>
      <c r="K674" s="41" t="str">
        <f t="shared" si="128"/>
        <v/>
      </c>
      <c r="L674" s="42" t="str">
        <f t="shared" si="129"/>
        <v/>
      </c>
      <c r="M674" s="50"/>
    </row>
    <row r="675" spans="1:15" ht="15.75" thickBot="1" x14ac:dyDescent="0.3">
      <c r="A675" s="36"/>
      <c r="B675" s="36" t="s">
        <v>324</v>
      </c>
      <c r="C675" s="13"/>
      <c r="D675" s="88"/>
      <c r="E675" s="43"/>
      <c r="F675" s="44">
        <f>SUM(F648:F674)</f>
        <v>0</v>
      </c>
      <c r="G675" s="43"/>
      <c r="H675" s="44">
        <f>SUM(H648:H674)</f>
        <v>0</v>
      </c>
      <c r="I675" s="43"/>
      <c r="J675" s="44">
        <f>SUM(J648:J674)</f>
        <v>0</v>
      </c>
      <c r="K675" s="43"/>
      <c r="L675" s="44">
        <f>SUM(L648:L674)</f>
        <v>0</v>
      </c>
      <c r="M675" s="50"/>
      <c r="O675" s="109"/>
    </row>
    <row r="676" spans="1:15" ht="15.75" thickTop="1" x14ac:dyDescent="0.25">
      <c r="A676" s="35"/>
      <c r="B676" s="35"/>
      <c r="C676" s="5"/>
      <c r="D676" s="19"/>
      <c r="E676" s="40"/>
      <c r="F676" s="42" t="str">
        <f>IF(ISBLANK($C676),"",E676*$D676)</f>
        <v/>
      </c>
      <c r="G676" s="40"/>
      <c r="H676" s="42" t="str">
        <f>IF(ISBLANK($C676),"",G676*$D676)</f>
        <v/>
      </c>
      <c r="I676" s="40"/>
      <c r="J676" s="42" t="str">
        <f>IF(ISBLANK($C676),"",I676*$D676)</f>
        <v/>
      </c>
      <c r="K676" s="41" t="str">
        <f t="shared" ref="K676:K686" si="144">IF(ISBLANK($C676),"",E676+G676+I676)</f>
        <v/>
      </c>
      <c r="L676" s="42" t="str">
        <f>IF(ISBLANK($C676),"",K676*$D676)</f>
        <v/>
      </c>
      <c r="M676" s="50"/>
    </row>
    <row r="677" spans="1:15" x14ac:dyDescent="0.25">
      <c r="A677" s="9"/>
      <c r="B677" s="12" t="s">
        <v>231</v>
      </c>
      <c r="C677" s="3"/>
      <c r="D677" s="22"/>
      <c r="E677" s="41"/>
      <c r="F677" s="42" t="str">
        <f>IF(ISBLANK($C677),"",E677*$D677)</f>
        <v/>
      </c>
      <c r="G677" s="41"/>
      <c r="H677" s="42" t="str">
        <f>IF(ISBLANK($C677),"",G677*$D677)</f>
        <v/>
      </c>
      <c r="I677" s="41"/>
      <c r="J677" s="42" t="str">
        <f>IF(ISBLANK($C677),"",I677*$D677)</f>
        <v/>
      </c>
      <c r="K677" s="41" t="str">
        <f t="shared" si="144"/>
        <v/>
      </c>
      <c r="L677" s="42" t="str">
        <f>IF(ISBLANK($C677),"",K677*$D677)</f>
        <v/>
      </c>
      <c r="M677" s="50"/>
    </row>
    <row r="678" spans="1:15" x14ac:dyDescent="0.25">
      <c r="A678" s="12"/>
      <c r="B678" s="12"/>
      <c r="C678" s="3"/>
      <c r="D678" s="22"/>
      <c r="E678" s="41"/>
      <c r="F678" s="42" t="str">
        <f t="shared" ref="F678:L686" si="145">IF(ISBLANK($C678),"",E678*$D678)</f>
        <v/>
      </c>
      <c r="G678" s="41"/>
      <c r="H678" s="42" t="str">
        <f t="shared" si="145"/>
        <v/>
      </c>
      <c r="I678" s="41"/>
      <c r="J678" s="42" t="str">
        <f t="shared" si="145"/>
        <v/>
      </c>
      <c r="K678" s="41" t="str">
        <f t="shared" si="144"/>
        <v/>
      </c>
      <c r="L678" s="42" t="str">
        <f t="shared" si="145"/>
        <v/>
      </c>
      <c r="M678" s="50"/>
    </row>
    <row r="679" spans="1:15" x14ac:dyDescent="0.25">
      <c r="A679" s="9" t="s">
        <v>586</v>
      </c>
      <c r="B679" s="37" t="str">
        <f t="shared" ref="B679:B681" si="146">B133</f>
        <v>Revêtement béton</v>
      </c>
      <c r="C679" s="37"/>
      <c r="D679" s="22"/>
      <c r="E679" s="41"/>
      <c r="F679" s="42" t="str">
        <f t="shared" si="145"/>
        <v/>
      </c>
      <c r="G679" s="41"/>
      <c r="H679" s="42" t="str">
        <f t="shared" si="145"/>
        <v/>
      </c>
      <c r="I679" s="41"/>
      <c r="J679" s="42" t="str">
        <f t="shared" si="145"/>
        <v/>
      </c>
      <c r="K679" s="41" t="str">
        <f t="shared" si="144"/>
        <v/>
      </c>
      <c r="L679" s="42" t="str">
        <f t="shared" si="145"/>
        <v/>
      </c>
      <c r="M679" s="50"/>
    </row>
    <row r="680" spans="1:15" x14ac:dyDescent="0.25">
      <c r="A680" s="9" t="s">
        <v>587</v>
      </c>
      <c r="B680" s="9" t="str">
        <f t="shared" si="146"/>
        <v xml:space="preserve">   Revêtement béton pour rampe PMR, ép. 12 cm</v>
      </c>
      <c r="C680" s="11" t="str">
        <f>C134</f>
        <v>m2</v>
      </c>
      <c r="D680" s="86">
        <f>D134</f>
        <v>0</v>
      </c>
      <c r="E680" s="41">
        <v>-43</v>
      </c>
      <c r="F680" s="42">
        <f t="shared" si="145"/>
        <v>0</v>
      </c>
      <c r="G680" s="41">
        <v>-54</v>
      </c>
      <c r="H680" s="42">
        <f t="shared" si="145"/>
        <v>0</v>
      </c>
      <c r="I680" s="41">
        <v>0</v>
      </c>
      <c r="J680" s="42">
        <f t="shared" si="145"/>
        <v>0</v>
      </c>
      <c r="K680" s="41">
        <f t="shared" si="144"/>
        <v>-97</v>
      </c>
      <c r="L680" s="42">
        <f t="shared" si="145"/>
        <v>0</v>
      </c>
      <c r="M680" s="50"/>
    </row>
    <row r="681" spans="1:15" x14ac:dyDescent="0.25">
      <c r="A681" s="9" t="s">
        <v>588</v>
      </c>
      <c r="B681" s="9" t="str">
        <f t="shared" si="146"/>
        <v xml:space="preserve">   Revêtement béton pour entrée charretière, ép. 15 cm</v>
      </c>
      <c r="C681" s="11" t="str">
        <f>C135</f>
        <v>m2</v>
      </c>
      <c r="D681" s="86">
        <f>D135</f>
        <v>0</v>
      </c>
      <c r="E681" s="41">
        <v>-442</v>
      </c>
      <c r="F681" s="42">
        <f t="shared" si="145"/>
        <v>0</v>
      </c>
      <c r="G681" s="41">
        <v>-1272</v>
      </c>
      <c r="H681" s="42">
        <f t="shared" si="145"/>
        <v>0</v>
      </c>
      <c r="I681" s="41">
        <v>0</v>
      </c>
      <c r="J681" s="42">
        <f t="shared" si="145"/>
        <v>0</v>
      </c>
      <c r="K681" s="41">
        <f t="shared" si="144"/>
        <v>-1714</v>
      </c>
      <c r="L681" s="42">
        <f t="shared" si="145"/>
        <v>0</v>
      </c>
      <c r="M681" s="50"/>
    </row>
    <row r="682" spans="1:15" x14ac:dyDescent="0.25">
      <c r="A682" s="9"/>
      <c r="B682" s="9"/>
      <c r="C682" s="3"/>
      <c r="D682" s="22"/>
      <c r="E682" s="41"/>
      <c r="F682" s="42" t="str">
        <f t="shared" si="145"/>
        <v/>
      </c>
      <c r="G682" s="41"/>
      <c r="H682" s="42" t="str">
        <f t="shared" si="145"/>
        <v/>
      </c>
      <c r="I682" s="41"/>
      <c r="J682" s="42" t="str">
        <f t="shared" si="145"/>
        <v/>
      </c>
      <c r="K682" s="41" t="str">
        <f t="shared" si="144"/>
        <v/>
      </c>
      <c r="L682" s="42" t="str">
        <f t="shared" si="145"/>
        <v/>
      </c>
      <c r="M682" s="50"/>
    </row>
    <row r="683" spans="1:15" x14ac:dyDescent="0.25">
      <c r="A683" s="9" t="s">
        <v>574</v>
      </c>
      <c r="B683" s="37" t="str">
        <f>B120</f>
        <v>Couche de base/fondation</v>
      </c>
      <c r="C683" s="9"/>
      <c r="D683" s="10"/>
      <c r="E683" s="41"/>
      <c r="F683" s="42" t="str">
        <f t="shared" si="145"/>
        <v/>
      </c>
      <c r="G683" s="41"/>
      <c r="H683" s="42" t="str">
        <f t="shared" si="145"/>
        <v/>
      </c>
      <c r="I683" s="41"/>
      <c r="J683" s="42" t="str">
        <f t="shared" si="145"/>
        <v/>
      </c>
      <c r="K683" s="41" t="str">
        <f t="shared" si="144"/>
        <v/>
      </c>
      <c r="L683" s="42" t="str">
        <f t="shared" si="145"/>
        <v/>
      </c>
      <c r="M683" s="50"/>
    </row>
    <row r="684" spans="1:15" x14ac:dyDescent="0.25">
      <c r="A684" s="9" t="s">
        <v>576</v>
      </c>
      <c r="B684" s="9" t="str">
        <f>B122</f>
        <v xml:space="preserve">   Couche de base fondation GNT 0/20 pour trottoir/entrées charretières</v>
      </c>
      <c r="C684" s="11" t="str">
        <f>C122</f>
        <v>m3</v>
      </c>
      <c r="D684" s="86">
        <f>D122</f>
        <v>0</v>
      </c>
      <c r="E684" s="41">
        <v>53</v>
      </c>
      <c r="F684" s="42">
        <f t="shared" si="145"/>
        <v>0</v>
      </c>
      <c r="G684" s="41">
        <v>145</v>
      </c>
      <c r="H684" s="42">
        <f t="shared" si="145"/>
        <v>0</v>
      </c>
      <c r="I684" s="41">
        <v>0</v>
      </c>
      <c r="J684" s="42">
        <f t="shared" si="145"/>
        <v>0</v>
      </c>
      <c r="K684" s="41">
        <f t="shared" si="144"/>
        <v>198</v>
      </c>
      <c r="L684" s="42">
        <f t="shared" si="145"/>
        <v>0</v>
      </c>
      <c r="M684" s="50"/>
    </row>
    <row r="685" spans="1:15" x14ac:dyDescent="0.25">
      <c r="A685" s="9" t="s">
        <v>584</v>
      </c>
      <c r="B685" s="9" t="str">
        <f>B131</f>
        <v>Revêtement enrobé BBM 4 cm pour tottoir</v>
      </c>
      <c r="C685" s="11" t="str">
        <f>C131</f>
        <v>m2</v>
      </c>
      <c r="D685" s="86">
        <f>D131</f>
        <v>0</v>
      </c>
      <c r="E685" s="41">
        <v>485</v>
      </c>
      <c r="F685" s="42">
        <f t="shared" si="145"/>
        <v>0</v>
      </c>
      <c r="G685" s="41">
        <v>1326</v>
      </c>
      <c r="H685" s="42">
        <f t="shared" si="145"/>
        <v>0</v>
      </c>
      <c r="I685" s="41">
        <v>0</v>
      </c>
      <c r="J685" s="42">
        <f t="shared" si="145"/>
        <v>0</v>
      </c>
      <c r="K685" s="41">
        <f t="shared" si="144"/>
        <v>1811</v>
      </c>
      <c r="L685" s="42">
        <f t="shared" si="145"/>
        <v>0</v>
      </c>
      <c r="M685" s="50"/>
    </row>
    <row r="686" spans="1:15" ht="15" customHeight="1" x14ac:dyDescent="0.25">
      <c r="A686" s="9"/>
      <c r="B686" s="9"/>
      <c r="C686" s="3"/>
      <c r="D686" s="22"/>
      <c r="E686" s="47"/>
      <c r="F686" s="42" t="str">
        <f t="shared" si="145"/>
        <v/>
      </c>
      <c r="G686" s="47"/>
      <c r="H686" s="42" t="str">
        <f t="shared" si="145"/>
        <v/>
      </c>
      <c r="I686" s="47"/>
      <c r="J686" s="42" t="str">
        <f t="shared" si="145"/>
        <v/>
      </c>
      <c r="K686" s="41" t="str">
        <f t="shared" si="144"/>
        <v/>
      </c>
      <c r="L686" s="42" t="str">
        <f t="shared" si="145"/>
        <v/>
      </c>
      <c r="M686" s="50"/>
    </row>
    <row r="687" spans="1:15" ht="15.75" thickBot="1" x14ac:dyDescent="0.3">
      <c r="A687" s="36"/>
      <c r="B687" s="36" t="s">
        <v>322</v>
      </c>
      <c r="C687" s="13"/>
      <c r="D687" s="88"/>
      <c r="E687" s="43"/>
      <c r="F687" s="44">
        <f>SUM(F676:F686)</f>
        <v>0</v>
      </c>
      <c r="G687" s="43"/>
      <c r="H687" s="44">
        <f>SUM(H676:H686)</f>
        <v>0</v>
      </c>
      <c r="I687" s="43"/>
      <c r="J687" s="44">
        <f>SUM(J676:J686)</f>
        <v>0</v>
      </c>
      <c r="K687" s="43"/>
      <c r="L687" s="44">
        <f>SUM(L676:L686)</f>
        <v>0</v>
      </c>
      <c r="M687" s="50"/>
      <c r="O687" s="109"/>
    </row>
    <row r="688" spans="1:15" ht="16.5" thickTop="1" thickBot="1" x14ac:dyDescent="0.3">
      <c r="A688" s="8"/>
      <c r="B688" s="8"/>
      <c r="F688" s="6"/>
      <c r="H688" s="6"/>
      <c r="J688" s="6"/>
      <c r="L688" s="6"/>
      <c r="M688" s="50"/>
    </row>
    <row r="689" spans="1:14" s="61" customFormat="1" ht="24.95" customHeight="1" thickTop="1" thickBot="1" x14ac:dyDescent="0.3">
      <c r="A689" s="62"/>
      <c r="B689" s="68" t="s">
        <v>229</v>
      </c>
      <c r="C689" s="63"/>
      <c r="D689" s="93"/>
      <c r="E689" s="66" t="s">
        <v>340</v>
      </c>
      <c r="F689" s="67"/>
      <c r="G689" s="66" t="s">
        <v>341</v>
      </c>
      <c r="H689" s="67"/>
      <c r="I689" s="66" t="s">
        <v>52</v>
      </c>
      <c r="J689" s="67"/>
      <c r="K689" s="66" t="str">
        <f>K5</f>
        <v>Global</v>
      </c>
      <c r="L689" s="67"/>
      <c r="M689" s="64"/>
      <c r="N689" s="65"/>
    </row>
    <row r="690" spans="1:14" ht="15.75" thickTop="1" x14ac:dyDescent="0.25">
      <c r="A690" s="9"/>
      <c r="B690" s="20"/>
      <c r="E690" s="21"/>
      <c r="F690" s="22"/>
      <c r="G690" s="21"/>
      <c r="H690" s="22"/>
      <c r="I690" s="21"/>
      <c r="J690" s="22"/>
      <c r="K690" s="21"/>
      <c r="L690" s="22"/>
      <c r="M690" s="50"/>
      <c r="N690" s="65"/>
    </row>
    <row r="691" spans="1:14" x14ac:dyDescent="0.25">
      <c r="A691" s="9">
        <v>0</v>
      </c>
      <c r="B691" s="20" t="str">
        <f>B8</f>
        <v>CHAPITRE 0 : INSTALLATION</v>
      </c>
      <c r="E691" s="21"/>
      <c r="F691" s="22">
        <f>F44</f>
        <v>0</v>
      </c>
      <c r="G691" s="21"/>
      <c r="H691" s="22">
        <f>H44</f>
        <v>0</v>
      </c>
      <c r="I691" s="21"/>
      <c r="J691" s="22">
        <f>J44</f>
        <v>0</v>
      </c>
      <c r="K691" s="21"/>
      <c r="L691" s="22">
        <f>L44</f>
        <v>0</v>
      </c>
      <c r="M691" s="50"/>
    </row>
    <row r="692" spans="1:14" x14ac:dyDescent="0.25">
      <c r="A692" s="9">
        <v>1</v>
      </c>
      <c r="B692" s="20" t="str">
        <f>B46</f>
        <v xml:space="preserve">CHAPITRE 1 : TERRASSEMENT </v>
      </c>
      <c r="E692" s="21"/>
      <c r="F692" s="22">
        <f>F109</f>
        <v>0</v>
      </c>
      <c r="G692" s="21"/>
      <c r="H692" s="22">
        <f>H109</f>
        <v>0</v>
      </c>
      <c r="I692" s="21"/>
      <c r="J692" s="22">
        <f>J109</f>
        <v>0</v>
      </c>
      <c r="K692" s="21"/>
      <c r="L692" s="22">
        <f>L109</f>
        <v>0</v>
      </c>
      <c r="M692" s="50"/>
    </row>
    <row r="693" spans="1:14" x14ac:dyDescent="0.25">
      <c r="A693" s="59">
        <v>2</v>
      </c>
      <c r="B693" s="20" t="str">
        <f>B111</f>
        <v>CHAPITRE 2 : CHAUSSEE/REVETEMENT</v>
      </c>
      <c r="E693" s="21"/>
      <c r="F693" s="22">
        <f>F137</f>
        <v>0</v>
      </c>
      <c r="G693" s="21"/>
      <c r="H693" s="22">
        <f>H137</f>
        <v>0</v>
      </c>
      <c r="I693" s="21"/>
      <c r="J693" s="22">
        <f>J137</f>
        <v>0</v>
      </c>
      <c r="K693" s="21"/>
      <c r="L693" s="22">
        <f>L137</f>
        <v>0</v>
      </c>
      <c r="M693" s="50"/>
    </row>
    <row r="694" spans="1:14" x14ac:dyDescent="0.25">
      <c r="A694" s="9">
        <v>3</v>
      </c>
      <c r="B694" s="20" t="s">
        <v>21</v>
      </c>
      <c r="E694" s="21"/>
      <c r="F694" s="22">
        <f>F179</f>
        <v>0</v>
      </c>
      <c r="G694" s="21"/>
      <c r="H694" s="22">
        <f>H179</f>
        <v>0</v>
      </c>
      <c r="I694" s="21"/>
      <c r="J694" s="22">
        <f>J179</f>
        <v>0</v>
      </c>
      <c r="K694" s="21"/>
      <c r="L694" s="22">
        <f>L179</f>
        <v>0</v>
      </c>
      <c r="M694" s="50"/>
    </row>
    <row r="695" spans="1:14" x14ac:dyDescent="0.25">
      <c r="A695" s="9">
        <v>4</v>
      </c>
      <c r="B695" s="20" t="s">
        <v>36</v>
      </c>
      <c r="E695" s="21"/>
      <c r="F695" s="22">
        <f>F338</f>
        <v>0</v>
      </c>
      <c r="G695" s="21"/>
      <c r="H695" s="22">
        <f>H338</f>
        <v>0</v>
      </c>
      <c r="I695" s="21"/>
      <c r="J695" s="22">
        <f>J338</f>
        <v>0</v>
      </c>
      <c r="K695" s="21"/>
      <c r="L695" s="22">
        <f>L338</f>
        <v>0</v>
      </c>
      <c r="M695" s="50"/>
    </row>
    <row r="696" spans="1:14" x14ac:dyDescent="0.25">
      <c r="A696" s="9">
        <v>5</v>
      </c>
      <c r="B696" s="20" t="s">
        <v>130</v>
      </c>
      <c r="E696" s="21"/>
      <c r="F696" s="22">
        <f>F386</f>
        <v>0</v>
      </c>
      <c r="G696" s="21"/>
      <c r="H696" s="22">
        <f>H386</f>
        <v>0</v>
      </c>
      <c r="I696" s="21"/>
      <c r="J696" s="22">
        <f>J386</f>
        <v>0</v>
      </c>
      <c r="K696" s="21"/>
      <c r="L696" s="22">
        <f>L386</f>
        <v>0</v>
      </c>
      <c r="M696" s="50"/>
    </row>
    <row r="697" spans="1:14" x14ac:dyDescent="0.25">
      <c r="A697" s="9">
        <v>6</v>
      </c>
      <c r="B697" s="20" t="s">
        <v>22</v>
      </c>
      <c r="E697" s="21"/>
      <c r="F697" s="22">
        <f>F443</f>
        <v>0</v>
      </c>
      <c r="G697" s="21"/>
      <c r="H697" s="22">
        <f>H443</f>
        <v>0</v>
      </c>
      <c r="I697" s="21"/>
      <c r="J697" s="22">
        <f>J443</f>
        <v>0</v>
      </c>
      <c r="K697" s="21"/>
      <c r="L697" s="22">
        <f>L443</f>
        <v>0</v>
      </c>
      <c r="M697" s="50"/>
    </row>
    <row r="698" spans="1:14" x14ac:dyDescent="0.25">
      <c r="A698" s="9">
        <v>7</v>
      </c>
      <c r="B698" s="20" t="s">
        <v>27</v>
      </c>
      <c r="E698" s="21"/>
      <c r="F698" s="22">
        <f>F511</f>
        <v>0</v>
      </c>
      <c r="G698" s="21"/>
      <c r="H698" s="22">
        <f>H511</f>
        <v>0</v>
      </c>
      <c r="I698" s="21"/>
      <c r="J698" s="22">
        <f>J511</f>
        <v>0</v>
      </c>
      <c r="K698" s="21"/>
      <c r="L698" s="22">
        <f>L511</f>
        <v>0</v>
      </c>
      <c r="M698" s="50"/>
    </row>
    <row r="699" spans="1:14" x14ac:dyDescent="0.25">
      <c r="A699" s="9">
        <v>8</v>
      </c>
      <c r="B699" s="20" t="s">
        <v>28</v>
      </c>
      <c r="E699" s="21"/>
      <c r="F699" s="22">
        <f>F557</f>
        <v>0</v>
      </c>
      <c r="G699" s="21"/>
      <c r="H699" s="22">
        <f>H557</f>
        <v>0</v>
      </c>
      <c r="I699" s="21"/>
      <c r="J699" s="22">
        <f>J557</f>
        <v>0</v>
      </c>
      <c r="K699" s="21"/>
      <c r="L699" s="22">
        <f>L557</f>
        <v>0</v>
      </c>
      <c r="M699" s="50"/>
    </row>
    <row r="700" spans="1:14" x14ac:dyDescent="0.25">
      <c r="A700" s="9">
        <v>9</v>
      </c>
      <c r="B700" s="20" t="s">
        <v>37</v>
      </c>
      <c r="E700" s="21"/>
      <c r="F700" s="22">
        <f>F612</f>
        <v>0</v>
      </c>
      <c r="G700" s="21"/>
      <c r="H700" s="22">
        <f>H612</f>
        <v>0</v>
      </c>
      <c r="I700" s="21"/>
      <c r="J700" s="22">
        <f>J612</f>
        <v>0</v>
      </c>
      <c r="K700" s="21"/>
      <c r="L700" s="22">
        <f>L612</f>
        <v>0</v>
      </c>
      <c r="M700" s="50"/>
    </row>
    <row r="701" spans="1:14" x14ac:dyDescent="0.25">
      <c r="A701" s="9">
        <v>10</v>
      </c>
      <c r="B701" s="20" t="str">
        <f>B614</f>
        <v>CHAPITRE 10 :  MOBILIER URBAIN</v>
      </c>
      <c r="E701" s="21"/>
      <c r="F701" s="22">
        <f>F633</f>
        <v>0</v>
      </c>
      <c r="G701" s="21"/>
      <c r="H701" s="22">
        <f>H633</f>
        <v>0</v>
      </c>
      <c r="I701" s="21"/>
      <c r="J701" s="22">
        <f>J633</f>
        <v>0</v>
      </c>
      <c r="K701" s="21"/>
      <c r="L701" s="22">
        <f>L633</f>
        <v>0</v>
      </c>
      <c r="M701" s="50"/>
    </row>
    <row r="702" spans="1:14" x14ac:dyDescent="0.25">
      <c r="A702" s="9" t="s">
        <v>908</v>
      </c>
      <c r="B702" s="20" t="str">
        <f>B635</f>
        <v>CHAPITRE 11 : EQUIPEMENTS RESERVOIR</v>
      </c>
      <c r="E702" s="21"/>
      <c r="F702" s="22">
        <f>F647</f>
        <v>0</v>
      </c>
      <c r="G702" s="21"/>
      <c r="H702" s="22">
        <f>H647</f>
        <v>0</v>
      </c>
      <c r="I702" s="21"/>
      <c r="J702" s="22">
        <f>J647</f>
        <v>0</v>
      </c>
      <c r="K702" s="21"/>
      <c r="L702" s="22">
        <f>L647</f>
        <v>0</v>
      </c>
      <c r="M702" s="50"/>
    </row>
    <row r="703" spans="1:14" x14ac:dyDescent="0.25">
      <c r="A703" s="9" t="s">
        <v>915</v>
      </c>
      <c r="B703" s="20" t="str">
        <f>B649</f>
        <v xml:space="preserve">CHAPITRE 12 - GROS ŒUVRE </v>
      </c>
      <c r="E703" s="21"/>
      <c r="F703" s="22">
        <f>F675</f>
        <v>0</v>
      </c>
      <c r="G703" s="21"/>
      <c r="H703" s="22">
        <f>H675</f>
        <v>0</v>
      </c>
      <c r="I703" s="21"/>
      <c r="J703" s="22">
        <f>J675</f>
        <v>0</v>
      </c>
      <c r="K703" s="21"/>
      <c r="L703" s="22">
        <f>L675</f>
        <v>0</v>
      </c>
      <c r="M703" s="50"/>
    </row>
    <row r="704" spans="1:14" ht="15.75" thickBot="1" x14ac:dyDescent="0.3">
      <c r="A704" s="60"/>
      <c r="B704" s="20"/>
      <c r="E704" s="21"/>
      <c r="F704" s="22"/>
      <c r="G704" s="21"/>
      <c r="H704" s="22"/>
      <c r="I704" s="21"/>
      <c r="J704" s="22"/>
      <c r="K704" s="21"/>
      <c r="L704" s="22"/>
      <c r="M704" s="50"/>
    </row>
    <row r="705" spans="1:15" ht="16.5" thickTop="1" thickBot="1" x14ac:dyDescent="0.3">
      <c r="A705" s="8"/>
      <c r="B705" s="124" t="s">
        <v>473</v>
      </c>
      <c r="C705" s="125"/>
      <c r="D705" s="126"/>
      <c r="E705" s="127"/>
      <c r="F705" s="87">
        <f>SUM(F690:F704)</f>
        <v>0</v>
      </c>
      <c r="G705" s="128"/>
      <c r="H705" s="87">
        <f>SUM(H690:H704)</f>
        <v>0</v>
      </c>
      <c r="I705" s="128"/>
      <c r="J705" s="87">
        <f>SUM(J690:J704)</f>
        <v>0</v>
      </c>
      <c r="K705" s="128"/>
      <c r="L705" s="87">
        <f>SUM(L690:L704)</f>
        <v>0</v>
      </c>
      <c r="M705" s="81"/>
      <c r="N705"/>
      <c r="O705"/>
    </row>
    <row r="706" spans="1:15" ht="16.5" thickTop="1" thickBot="1" x14ac:dyDescent="0.3">
      <c r="M706" s="50"/>
      <c r="N706"/>
      <c r="O706"/>
    </row>
    <row r="707" spans="1:15" ht="16.5" thickTop="1" thickBot="1" x14ac:dyDescent="0.3">
      <c r="A707" s="62"/>
      <c r="B707" s="68" t="s">
        <v>230</v>
      </c>
      <c r="C707" s="63"/>
      <c r="D707" s="93"/>
      <c r="E707" s="66" t="s">
        <v>340</v>
      </c>
      <c r="F707" s="67"/>
      <c r="G707" s="66" t="s">
        <v>341</v>
      </c>
      <c r="H707" s="67"/>
      <c r="I707" s="66" t="s">
        <v>52</v>
      </c>
      <c r="J707" s="67"/>
      <c r="K707" s="66" t="str">
        <f>K689</f>
        <v>Global</v>
      </c>
      <c r="L707" s="67"/>
      <c r="M707" s="50"/>
      <c r="N707"/>
      <c r="O707"/>
    </row>
    <row r="708" spans="1:15" ht="15.75" thickTop="1" x14ac:dyDescent="0.25">
      <c r="A708" s="9"/>
      <c r="B708" s="20"/>
      <c r="E708" s="21"/>
      <c r="F708" s="22"/>
      <c r="G708" s="21"/>
      <c r="H708" s="22"/>
      <c r="I708" s="21"/>
      <c r="J708" s="22"/>
      <c r="K708" s="21"/>
      <c r="L708" s="22"/>
      <c r="M708" s="50"/>
      <c r="N708"/>
      <c r="O708"/>
    </row>
    <row r="709" spans="1:15" x14ac:dyDescent="0.25">
      <c r="A709" s="9"/>
      <c r="B709" s="20" t="s">
        <v>321</v>
      </c>
      <c r="E709" s="21"/>
      <c r="F709" s="22">
        <f>F705</f>
        <v>0</v>
      </c>
      <c r="G709" s="21"/>
      <c r="H709" s="22">
        <f>H705</f>
        <v>0</v>
      </c>
      <c r="I709" s="21"/>
      <c r="J709" s="22">
        <f>J705</f>
        <v>0</v>
      </c>
      <c r="K709" s="21"/>
      <c r="L709" s="22">
        <f>L705</f>
        <v>0</v>
      </c>
      <c r="M709" s="50"/>
      <c r="N709"/>
      <c r="O709"/>
    </row>
    <row r="710" spans="1:15" x14ac:dyDescent="0.25">
      <c r="A710" s="9"/>
      <c r="B710" s="20" t="str">
        <f>B677</f>
        <v>VARIANTE 1 - Revêtements entrées charretières et accès PMR en enrobé</v>
      </c>
      <c r="C710"/>
      <c r="E710" s="21"/>
      <c r="F710" s="22">
        <f>F687</f>
        <v>0</v>
      </c>
      <c r="G710" s="21"/>
      <c r="H710" s="22">
        <f>H687</f>
        <v>0</v>
      </c>
      <c r="I710" s="21"/>
      <c r="J710" s="22">
        <f>J687</f>
        <v>0</v>
      </c>
      <c r="K710" s="21"/>
      <c r="L710" s="22">
        <f>L687</f>
        <v>0</v>
      </c>
      <c r="M710" s="50"/>
      <c r="N710"/>
      <c r="O710"/>
    </row>
    <row r="711" spans="1:15" ht="15.75" thickBot="1" x14ac:dyDescent="0.3">
      <c r="A711" s="60"/>
      <c r="B711" s="20"/>
      <c r="E711" s="21"/>
      <c r="F711" s="22"/>
      <c r="G711" s="21"/>
      <c r="H711" s="22"/>
      <c r="I711" s="21"/>
      <c r="J711" s="22"/>
      <c r="K711" s="21"/>
      <c r="L711" s="22"/>
      <c r="M711" s="50"/>
    </row>
    <row r="712" spans="1:15" ht="16.5" thickTop="1" thickBot="1" x14ac:dyDescent="0.3">
      <c r="A712" s="8"/>
      <c r="B712" s="124" t="s">
        <v>323</v>
      </c>
      <c r="C712" s="125"/>
      <c r="D712" s="126"/>
      <c r="E712" s="127"/>
      <c r="F712" s="126">
        <f>SUM(F706:F711)</f>
        <v>0</v>
      </c>
      <c r="G712" s="127"/>
      <c r="H712" s="126">
        <f>SUM(H706:H711)</f>
        <v>0</v>
      </c>
      <c r="I712" s="127"/>
      <c r="J712" s="126">
        <f>SUM(J706:J711)</f>
        <v>0</v>
      </c>
      <c r="K712" s="127"/>
      <c r="L712" s="126">
        <f>SUM(L706:L711)</f>
        <v>0</v>
      </c>
      <c r="M712"/>
      <c r="N712"/>
    </row>
    <row r="713" spans="1:15" ht="15.75" thickTop="1" x14ac:dyDescent="0.25"/>
  </sheetData>
  <phoneticPr fontId="4" type="noConversion"/>
  <pageMargins left="0.23622047244094491" right="0.23622047244094491" top="0.74803149606299213" bottom="0.74803149606299213" header="0.31496062992125984" footer="0.31496062992125984"/>
  <pageSetup paperSize="8" scale="71" fitToHeight="0" orientation="portrait" r:id="rId1"/>
  <headerFooter>
    <oddHeader>&amp;CDETAIL ESTIMATIF&amp;RLOT 02 VRD</oddHeader>
    <oddFooter>&amp;LLotissement de la Vallée de Sakamoto - FSH&amp;C&amp;P/&amp;N</oddFooter>
  </headerFooter>
  <rowBreaks count="10" manualBreakCount="10">
    <brk id="44" max="11" man="1"/>
    <brk id="109" max="11" man="1"/>
    <brk id="179" max="11" man="1"/>
    <brk id="338" max="11" man="1"/>
    <brk id="386" max="11" man="1"/>
    <brk id="443" max="11" man="1"/>
    <brk id="511" max="11" man="1"/>
    <brk id="557" max="11" man="1"/>
    <brk id="612" max="11" man="1"/>
    <brk id="687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PDG DE</vt:lpstr>
      <vt:lpstr>DE LOT02 VRD</vt:lpstr>
      <vt:lpstr>'PDG DE'!_Hlk160432969</vt:lpstr>
      <vt:lpstr>'DE LOT02 VRD'!Impression_des_titres</vt:lpstr>
      <vt:lpstr>'DE LOT02 VRD'!Zone_d_impression</vt:lpstr>
      <vt:lpstr>'PDG DE'!Zone_d_impression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vrd</dc:creator>
  <cp:lastModifiedBy>Florent STURTZER</cp:lastModifiedBy>
  <cp:lastPrinted>2025-02-24T00:19:41Z</cp:lastPrinted>
  <dcterms:created xsi:type="dcterms:W3CDTF">2010-07-21T05:08:33Z</dcterms:created>
  <dcterms:modified xsi:type="dcterms:W3CDTF">2025-02-24T00:19:51Z</dcterms:modified>
</cp:coreProperties>
</file>